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<sst xmlns="http://schemas.openxmlformats.org/spreadsheetml/2006/main" count="135" uniqueCount="134">
  <si>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单位：万元</t>
  </si>
  <si>
    <t>预算科目</t>
  </si>
  <si>
    <t>合计</t>
  </si>
  <si>
    <t>基本支出</t>
  </si>
  <si>
    <t>项目支出</t>
  </si>
  <si>
    <t>工资福利支出</t>
  </si>
  <si>
    <t>对个人和家庭补助</t>
  </si>
  <si>
    <t>日常公用支出</t>
  </si>
  <si>
    <t>小计</t>
  </si>
  <si>
    <t>总计</t>
  </si>
  <si>
    <t>一般公共服务支出</t>
  </si>
  <si>
    <t>人大事务</t>
  </si>
  <si>
    <t>政协事务</t>
  </si>
  <si>
    <t xml:space="preserve">政府办公厅（室）及相关机构事务                    </t>
  </si>
  <si>
    <t>发展与改革事务</t>
  </si>
  <si>
    <t>统计信息事务</t>
  </si>
  <si>
    <t>财政事务</t>
  </si>
  <si>
    <t>税收事务</t>
  </si>
  <si>
    <t>审计事务</t>
  </si>
  <si>
    <t>人力资源事务</t>
  </si>
  <si>
    <t>纪检监察事务</t>
  </si>
  <si>
    <t>商贸事务</t>
  </si>
  <si>
    <t>知识产权事务</t>
  </si>
  <si>
    <t>工商行政管理事务</t>
  </si>
  <si>
    <t>质量技术监督与检验检疫事务</t>
  </si>
  <si>
    <t>民族事务</t>
  </si>
  <si>
    <t>宗教事务</t>
  </si>
  <si>
    <t>港澳台侨事务</t>
  </si>
  <si>
    <t>档案事务</t>
  </si>
  <si>
    <t>民主党派及工商联事务</t>
  </si>
  <si>
    <t>群众团体事务</t>
  </si>
  <si>
    <t xml:space="preserve">党委办公厅（室）及相关机构事务              </t>
  </si>
  <si>
    <t>组织事务</t>
  </si>
  <si>
    <t>宣传事务</t>
  </si>
  <si>
    <t>统战事务</t>
  </si>
  <si>
    <t>公共安全支出</t>
  </si>
  <si>
    <t>武装警察</t>
  </si>
  <si>
    <t>公安</t>
  </si>
  <si>
    <t>检察</t>
  </si>
  <si>
    <t>法院</t>
  </si>
  <si>
    <t>司法</t>
  </si>
  <si>
    <t xml:space="preserve">   其他公共安全支出</t>
  </si>
  <si>
    <t>教育支出</t>
  </si>
  <si>
    <t>教育管理事务</t>
  </si>
  <si>
    <t>普通教育</t>
  </si>
  <si>
    <t>职业教育</t>
  </si>
  <si>
    <t>进修及培训</t>
  </si>
  <si>
    <t>教育费附加安排的支出</t>
  </si>
  <si>
    <t>其他教育支出</t>
  </si>
  <si>
    <t>科学技术支出</t>
  </si>
  <si>
    <t>科学技术管理事务</t>
  </si>
  <si>
    <t>技术研究与开发</t>
  </si>
  <si>
    <t>科学技术普及</t>
  </si>
  <si>
    <t>文化体育与传媒支出</t>
  </si>
  <si>
    <t>文化</t>
  </si>
  <si>
    <t>文物</t>
  </si>
  <si>
    <t>体育</t>
  </si>
  <si>
    <t>新闻出版广播影视</t>
  </si>
  <si>
    <t>其他文化体育与传媒支出</t>
  </si>
  <si>
    <t>社会保障和就业支出</t>
  </si>
  <si>
    <t>人力资源和社会保障管理事务</t>
  </si>
  <si>
    <t>民政管理事务</t>
  </si>
  <si>
    <t>行政事业单位离退休</t>
  </si>
  <si>
    <t>就业补助</t>
  </si>
  <si>
    <t>抚恤</t>
  </si>
  <si>
    <t>退役安置</t>
  </si>
  <si>
    <t>社会福利</t>
  </si>
  <si>
    <t>残疾人事业</t>
  </si>
  <si>
    <t>最低生活保障</t>
  </si>
  <si>
    <t>其他生活救助</t>
  </si>
  <si>
    <t>医疗卫生与计划生育支出</t>
  </si>
  <si>
    <t>公立医院</t>
  </si>
  <si>
    <t>基层医疗卫生机构</t>
  </si>
  <si>
    <t>公共卫生</t>
  </si>
  <si>
    <t>中医药</t>
  </si>
  <si>
    <t xml:space="preserve">    计划生育事务</t>
  </si>
  <si>
    <t>食品和药品监督管理事务</t>
  </si>
  <si>
    <t>节能环保支出</t>
  </si>
  <si>
    <t>环境保护管理事务</t>
  </si>
  <si>
    <t>污染防治</t>
  </si>
  <si>
    <t>城乡社区支出</t>
  </si>
  <si>
    <t xml:space="preserve">城乡社区管理事务                           </t>
  </si>
  <si>
    <t>城乡社区规划与管理</t>
  </si>
  <si>
    <t>城乡社区公共设施</t>
  </si>
  <si>
    <t>城乡社区环境卫生</t>
  </si>
  <si>
    <t>其他城乡社区支出</t>
  </si>
  <si>
    <t>农林水支出</t>
  </si>
  <si>
    <t>农业</t>
  </si>
  <si>
    <t>林业</t>
  </si>
  <si>
    <t>水利</t>
  </si>
  <si>
    <t>扶贫</t>
  </si>
  <si>
    <t>农业综合开发</t>
  </si>
  <si>
    <t>农村综合改革</t>
  </si>
  <si>
    <t>交通运输支出</t>
  </si>
  <si>
    <t>公路水路运输</t>
  </si>
  <si>
    <t>资源勘探信息等支出</t>
  </si>
  <si>
    <t>金融支出</t>
  </si>
  <si>
    <t>国土海洋气象等支出</t>
  </si>
  <si>
    <t>国土资源事务</t>
  </si>
  <si>
    <t>地震事务</t>
  </si>
  <si>
    <t>住房保障支出</t>
  </si>
  <si>
    <t>保障性安居工程</t>
  </si>
  <si>
    <t>住房改革支出</t>
  </si>
  <si>
    <t>城乡社区住宅</t>
  </si>
  <si>
    <t>粮油物资储备支出</t>
  </si>
  <si>
    <t>粮油事务</t>
  </si>
  <si>
    <t>预备费</t>
  </si>
  <si>
    <t>其他支出</t>
  </si>
  <si>
    <t>注：以上统计数字不含峡窝镇。</t>
  </si>
  <si>
    <t>2017年一般公共预算本级基本支出表</t>
  </si>
  <si>
    <t xml:space="preserve">其他共产党事务支出                           </t>
  </si>
  <si>
    <t xml:space="preserve">   其他科学技术支出</t>
  </si>
  <si>
    <t xml:space="preserve">   临时救助</t>
  </si>
  <si>
    <t xml:space="preserve">   特困人员救助供养</t>
  </si>
  <si>
    <t xml:space="preserve">   其他社会保障和就业支出</t>
  </si>
  <si>
    <t xml:space="preserve">   医疗卫生与计划生育管理事务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</si>
  <si>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</si>
  <si>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</si>
  <si>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</si>
  <si>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</si>
  <si>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普惠金融发展支出</t>
  </si>
  <si>
    <t xml:space="preserve">    成品油价格改革对交通运输的补贴</t>
  </si>
  <si>
    <t xml:space="preserve">    支持中小企业发展和管理支出</t>
  </si>
  <si>
    <t xml:space="preserve">    安全生产监管</t>
  </si>
  <si>
    <t xml:space="preserve">    工业和信息产业监管</t>
  </si>
  <si>
    <t xml:space="preserve">    资源勘探开发</t>
  </si>
  <si>
    <t xml:space="preserve">    其他金融支出</t>
  </si>
  <si>
    <t xml:space="preserve">    金融部门行政支出</t>
  </si>
  <si>
    <t>成人教育</t>
  </si>
  <si>
    <t xml:space="preserve">   自然灾害生活救助</t>
  </si>
  <si>
    <t xml:space="preserve">   退耕还林</t>
  </si>
  <si>
    <t xml:space="preserve">   其他节能环保支出</t>
  </si>
  <si>
    <t>债务付息支出</t>
  </si>
  <si>
    <t xml:space="preserve">   地方政府一般债务付息支出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</si>
</sst>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_ ;_ * \-#,##0_ ;_ * &quot;-&quot;??_ ;_ @_ "/>
    <numFmt numFmtId="178" formatCode=";;"/>
    <numFmt numFmtId="179" formatCode="0_ "/>
    <numFmt numFmtId="180" formatCode="0.0_ 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1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16" applyNumberFormat="1" applyFont="1" applyFill="1" applyBorder="1" applyAlignment="1" applyProtection="1">
      <alignment vertical="center" wrapText="1"/>
      <protection/>
    </xf>
    <xf numFmtId="176" fontId="5" fillId="0" borderId="0" xfId="16" applyNumberFormat="1" applyFont="1" applyFill="1" applyBorder="1" applyAlignment="1">
      <alignment vertical="center"/>
      <protection/>
    </xf>
    <xf numFmtId="176" fontId="6" fillId="0" borderId="0" xfId="16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8" fillId="0" borderId="1" xfId="16" applyNumberFormat="1" applyFont="1" applyFill="1" applyBorder="1" applyAlignment="1" applyProtection="1">
      <alignment horizontal="center" vertical="center" wrapText="1"/>
      <protection/>
    </xf>
    <xf numFmtId="176" fontId="2" fillId="0" borderId="1" xfId="16" applyNumberFormat="1" applyFont="1" applyFill="1" applyBorder="1" applyAlignment="1" applyProtection="1">
      <alignment horizontal="left" vertical="center"/>
      <protection/>
    </xf>
    <xf numFmtId="176" fontId="2" fillId="0" borderId="1" xfId="16" applyNumberFormat="1" applyFont="1" applyFill="1" applyBorder="1" applyAlignment="1" applyProtection="1">
      <alignment horizontal="left" vertical="center" indent="1"/>
      <protection/>
    </xf>
    <xf numFmtId="176" fontId="2" fillId="0" borderId="1" xfId="16" applyNumberFormat="1" applyFont="1" applyFill="1" applyBorder="1" applyAlignment="1" applyProtection="1">
      <alignment horizontal="left" vertical="center" wrapText="1" indent="1"/>
      <protection/>
    </xf>
    <xf numFmtId="17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179" fontId="2" fillId="0" borderId="1" xfId="0" applyNumberFormat="1" applyFont="1" applyFill="1" applyBorder="1" applyAlignment="1" applyProtection="1">
      <alignment horizontal="left" vertical="center"/>
      <protection locked="0"/>
    </xf>
    <xf numFmtId="178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0" xfId="16" applyNumberFormat="1" applyFont="1" applyFill="1" applyBorder="1" applyAlignment="1" applyProtection="1">
      <alignment horizontal="center" vertical="center"/>
      <protection/>
    </xf>
    <xf numFmtId="176" fontId="7" fillId="0" borderId="3" xfId="16" applyNumberFormat="1" applyFont="1" applyFill="1" applyBorder="1" applyAlignment="1" applyProtection="1">
      <alignment horizontal="center" vertical="center" wrapText="1"/>
      <protection/>
    </xf>
    <xf numFmtId="176" fontId="7" fillId="0" borderId="4" xfId="16" applyNumberFormat="1" applyFont="1" applyFill="1" applyBorder="1" applyAlignment="1" applyProtection="1">
      <alignment horizontal="center" vertical="center" wrapText="1"/>
      <protection/>
    </xf>
    <xf numFmtId="176" fontId="7" fillId="0" borderId="2" xfId="16" applyNumberFormat="1" applyFont="1" applyFill="1" applyBorder="1" applyAlignment="1" applyProtection="1">
      <alignment horizontal="center" vertical="center"/>
      <protection/>
    </xf>
    <xf numFmtId="176" fontId="7" fillId="0" borderId="5" xfId="16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2014年公共财政支出预算表（到项级科目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7"/>
  <sheetViews>
    <sheetView tabSelected="1" zoomScaleSheetLayoutView="100" workbookViewId="0" topLeftCell="A1">
      <pane ySplit="5" topLeftCell="BM129" activePane="bottomLeft" state="frozen"/>
      <selection pane="topLeft" activeCell="A1" sqref="A1"/>
      <selection pane="bottomLeft" activeCell="A28" sqref="A28:IV28"/>
    </sheetView>
  </sheetViews>
  <sheetFormatPr defaultColWidth="9.00390625" defaultRowHeight="14.25"/>
  <cols>
    <col min="1" max="1" width="29.875" style="3" customWidth="1"/>
    <col min="2" max="7" width="13.375" style="3" customWidth="1"/>
    <col min="8" max="16384" width="9.00390625" style="3" customWidth="1"/>
  </cols>
  <sheetData>
    <row r="2" spans="1:7" s="6" customFormat="1" ht="22.5">
      <c r="A2" s="22" t="s">
        <v>109</v>
      </c>
      <c r="B2" s="22"/>
      <c r="C2" s="22"/>
      <c r="D2" s="22"/>
      <c r="E2" s="22"/>
      <c r="F2" s="22"/>
      <c r="G2" s="22"/>
    </row>
    <row r="3" spans="1:7" s="10" customFormat="1" ht="14.25">
      <c r="A3" s="7"/>
      <c r="B3" s="8"/>
      <c r="C3" s="8"/>
      <c r="D3" s="8"/>
      <c r="E3" s="8"/>
      <c r="F3" s="8"/>
      <c r="G3" s="9" t="s">
        <v>0</v>
      </c>
    </row>
    <row r="4" spans="1:7" s="11" customFormat="1" ht="18" customHeight="1">
      <c r="A4" s="23" t="s">
        <v>1</v>
      </c>
      <c r="B4" s="23" t="s">
        <v>2</v>
      </c>
      <c r="C4" s="25" t="s">
        <v>3</v>
      </c>
      <c r="D4" s="26"/>
      <c r="E4" s="26"/>
      <c r="F4" s="27"/>
      <c r="G4" s="23" t="s">
        <v>4</v>
      </c>
    </row>
    <row r="5" spans="1:7" s="11" customFormat="1" ht="30.75" customHeight="1">
      <c r="A5" s="24"/>
      <c r="B5" s="24"/>
      <c r="C5" s="12" t="s">
        <v>5</v>
      </c>
      <c r="D5" s="12" t="s">
        <v>6</v>
      </c>
      <c r="E5" s="12" t="s">
        <v>7</v>
      </c>
      <c r="F5" s="12" t="s">
        <v>8</v>
      </c>
      <c r="G5" s="24"/>
    </row>
    <row r="6" spans="1:7" ht="17.25" customHeight="1">
      <c r="A6" s="1" t="s">
        <v>9</v>
      </c>
      <c r="B6" s="2">
        <f aca="true" t="shared" si="0" ref="B6:G6">B7+B33+B40+B48+B53+B59+B74+B86+B91+B97+B105+B108+B113+B116+B119+B123+B125+B126+B128</f>
        <v>119500</v>
      </c>
      <c r="C6" s="2">
        <f t="shared" si="0"/>
        <v>19167</v>
      </c>
      <c r="D6" s="2">
        <f t="shared" si="0"/>
        <v>11923</v>
      </c>
      <c r="E6" s="2">
        <f t="shared" si="0"/>
        <v>6149</v>
      </c>
      <c r="F6" s="2">
        <f t="shared" si="0"/>
        <v>37239</v>
      </c>
      <c r="G6" s="2">
        <f t="shared" si="0"/>
        <v>82261</v>
      </c>
    </row>
    <row r="7" spans="1:7" ht="17.25" customHeight="1">
      <c r="A7" s="13" t="s">
        <v>10</v>
      </c>
      <c r="B7" s="2">
        <f>SUM(B8:B32)</f>
        <v>19400</v>
      </c>
      <c r="C7" s="2">
        <f>SUM(C8:C32)</f>
        <v>3924</v>
      </c>
      <c r="D7" s="2">
        <f>SUM(D8:D32)</f>
        <v>881</v>
      </c>
      <c r="E7" s="2">
        <f>SUM(E8:E32)</f>
        <v>3630</v>
      </c>
      <c r="F7" s="2">
        <f aca="true" t="shared" si="1" ref="F7:F20">SUM(C7:E7)</f>
        <v>8435</v>
      </c>
      <c r="G7" s="2">
        <f>SUM(G8:G32)</f>
        <v>10965</v>
      </c>
    </row>
    <row r="8" spans="1:7" ht="16.5" customHeight="1">
      <c r="A8" s="14" t="s">
        <v>11</v>
      </c>
      <c r="B8" s="2">
        <f aca="true" t="shared" si="2" ref="B8:B13">F8+G8</f>
        <v>447</v>
      </c>
      <c r="C8" s="2">
        <v>160</v>
      </c>
      <c r="D8" s="2">
        <v>38</v>
      </c>
      <c r="E8" s="2">
        <v>100</v>
      </c>
      <c r="F8" s="2">
        <f t="shared" si="1"/>
        <v>298</v>
      </c>
      <c r="G8" s="2">
        <v>149</v>
      </c>
    </row>
    <row r="9" spans="1:7" ht="17.25" customHeight="1">
      <c r="A9" s="14" t="s">
        <v>12</v>
      </c>
      <c r="B9" s="2">
        <f t="shared" si="2"/>
        <v>357</v>
      </c>
      <c r="C9" s="2">
        <v>159</v>
      </c>
      <c r="D9" s="2">
        <v>3</v>
      </c>
      <c r="E9" s="2">
        <v>37</v>
      </c>
      <c r="F9" s="2">
        <f t="shared" si="1"/>
        <v>199</v>
      </c>
      <c r="G9" s="2">
        <v>158</v>
      </c>
    </row>
    <row r="10" spans="1:7" ht="25.5" customHeight="1">
      <c r="A10" s="15" t="s">
        <v>13</v>
      </c>
      <c r="B10" s="2">
        <f t="shared" si="2"/>
        <v>9903</v>
      </c>
      <c r="C10" s="2">
        <v>900</v>
      </c>
      <c r="D10" s="2">
        <v>600</v>
      </c>
      <c r="E10" s="2">
        <v>2800</v>
      </c>
      <c r="F10" s="2">
        <f t="shared" si="1"/>
        <v>4300</v>
      </c>
      <c r="G10" s="2">
        <v>5603</v>
      </c>
    </row>
    <row r="11" spans="1:7" ht="17.25" customHeight="1">
      <c r="A11" s="14" t="s">
        <v>14</v>
      </c>
      <c r="B11" s="2">
        <f t="shared" si="2"/>
        <v>293</v>
      </c>
      <c r="C11" s="2">
        <v>60</v>
      </c>
      <c r="D11" s="2">
        <v>40</v>
      </c>
      <c r="E11" s="2">
        <v>20</v>
      </c>
      <c r="F11" s="2">
        <f t="shared" si="1"/>
        <v>120</v>
      </c>
      <c r="G11" s="2">
        <v>173</v>
      </c>
    </row>
    <row r="12" spans="1:7" ht="17.25" customHeight="1">
      <c r="A12" s="14" t="s">
        <v>15</v>
      </c>
      <c r="B12" s="2">
        <f t="shared" si="2"/>
        <v>212</v>
      </c>
      <c r="C12" s="2">
        <v>60</v>
      </c>
      <c r="D12" s="2">
        <v>30</v>
      </c>
      <c r="E12" s="2">
        <v>50</v>
      </c>
      <c r="F12" s="2">
        <f t="shared" si="1"/>
        <v>140</v>
      </c>
      <c r="G12" s="2">
        <v>72</v>
      </c>
    </row>
    <row r="13" spans="1:7" ht="17.25" customHeight="1">
      <c r="A13" s="14" t="s">
        <v>16</v>
      </c>
      <c r="B13" s="2">
        <f t="shared" si="2"/>
        <v>1063</v>
      </c>
      <c r="C13" s="2">
        <v>313</v>
      </c>
      <c r="D13" s="2">
        <v>100</v>
      </c>
      <c r="E13" s="2">
        <v>150</v>
      </c>
      <c r="F13" s="2">
        <f t="shared" si="1"/>
        <v>563</v>
      </c>
      <c r="G13" s="2">
        <v>500</v>
      </c>
    </row>
    <row r="14" spans="1:7" ht="17.25" customHeight="1">
      <c r="A14" s="14" t="s">
        <v>17</v>
      </c>
      <c r="B14" s="2">
        <f aca="true" t="shared" si="3" ref="B14:B32">F14+G14</f>
        <v>562</v>
      </c>
      <c r="C14" s="2">
        <v>0</v>
      </c>
      <c r="D14" s="2"/>
      <c r="E14" s="2"/>
      <c r="F14" s="2">
        <f t="shared" si="1"/>
        <v>0</v>
      </c>
      <c r="G14" s="2">
        <v>562</v>
      </c>
    </row>
    <row r="15" spans="1:7" ht="17.25" customHeight="1">
      <c r="A15" s="14" t="s">
        <v>18</v>
      </c>
      <c r="B15" s="2">
        <f t="shared" si="3"/>
        <v>316</v>
      </c>
      <c r="C15" s="2">
        <v>120</v>
      </c>
      <c r="D15" s="2">
        <v>0</v>
      </c>
      <c r="E15" s="2">
        <v>40</v>
      </c>
      <c r="F15" s="2">
        <f t="shared" si="1"/>
        <v>160</v>
      </c>
      <c r="G15" s="2">
        <v>156</v>
      </c>
    </row>
    <row r="16" spans="1:7" ht="17.25" customHeight="1">
      <c r="A16" s="14" t="s">
        <v>19</v>
      </c>
      <c r="B16" s="2">
        <f t="shared" si="3"/>
        <v>69</v>
      </c>
      <c r="C16" s="2">
        <v>30</v>
      </c>
      <c r="D16" s="2">
        <v>0</v>
      </c>
      <c r="E16" s="2">
        <v>5</v>
      </c>
      <c r="F16" s="2">
        <f t="shared" si="1"/>
        <v>35</v>
      </c>
      <c r="G16" s="2">
        <v>34</v>
      </c>
    </row>
    <row r="17" spans="1:7" ht="17.25" customHeight="1">
      <c r="A17" s="14" t="s">
        <v>20</v>
      </c>
      <c r="B17" s="2">
        <f t="shared" si="3"/>
        <v>395</v>
      </c>
      <c r="C17" s="2">
        <v>225</v>
      </c>
      <c r="D17" s="2">
        <v>0</v>
      </c>
      <c r="E17" s="2">
        <v>70</v>
      </c>
      <c r="F17" s="2">
        <f t="shared" si="1"/>
        <v>295</v>
      </c>
      <c r="G17" s="2">
        <v>100</v>
      </c>
    </row>
    <row r="18" spans="1:7" ht="17.25" customHeight="1">
      <c r="A18" s="14" t="s">
        <v>21</v>
      </c>
      <c r="B18" s="2">
        <f t="shared" si="3"/>
        <v>744</v>
      </c>
      <c r="C18" s="2">
        <v>300</v>
      </c>
      <c r="D18" s="2">
        <v>0</v>
      </c>
      <c r="E18" s="2">
        <v>44</v>
      </c>
      <c r="F18" s="2">
        <f t="shared" si="1"/>
        <v>344</v>
      </c>
      <c r="G18" s="2">
        <v>400</v>
      </c>
    </row>
    <row r="19" spans="1:7" ht="17.25" customHeight="1">
      <c r="A19" s="14" t="s">
        <v>22</v>
      </c>
      <c r="B19" s="2">
        <f t="shared" si="3"/>
        <v>38</v>
      </c>
      <c r="C19" s="2">
        <v>0</v>
      </c>
      <c r="D19" s="2">
        <v>0</v>
      </c>
      <c r="E19" s="2">
        <v>0</v>
      </c>
      <c r="F19" s="2">
        <f t="shared" si="1"/>
        <v>0</v>
      </c>
      <c r="G19" s="2">
        <v>38</v>
      </c>
    </row>
    <row r="20" spans="1:7" ht="17.25" customHeight="1">
      <c r="A20" s="14" t="s">
        <v>23</v>
      </c>
      <c r="B20" s="2">
        <f t="shared" si="3"/>
        <v>761</v>
      </c>
      <c r="C20" s="2">
        <v>300</v>
      </c>
      <c r="D20" s="2">
        <v>50</v>
      </c>
      <c r="E20" s="2">
        <v>60</v>
      </c>
      <c r="F20" s="2">
        <f t="shared" si="1"/>
        <v>410</v>
      </c>
      <c r="G20" s="2">
        <v>351</v>
      </c>
    </row>
    <row r="21" spans="1:7" ht="17.25" customHeight="1">
      <c r="A21" s="14" t="s">
        <v>24</v>
      </c>
      <c r="B21" s="2">
        <f t="shared" si="3"/>
        <v>152</v>
      </c>
      <c r="C21" s="2">
        <v>100</v>
      </c>
      <c r="D21" s="2">
        <v>20</v>
      </c>
      <c r="E21" s="2">
        <v>0</v>
      </c>
      <c r="F21" s="2">
        <f aca="true" t="shared" si="4" ref="F21:F32">SUM(C21:E21)</f>
        <v>120</v>
      </c>
      <c r="G21" s="2">
        <v>32</v>
      </c>
    </row>
    <row r="22" spans="1:7" ht="17.25" customHeight="1">
      <c r="A22" s="14" t="s">
        <v>25</v>
      </c>
      <c r="B22" s="2">
        <f t="shared" si="3"/>
        <v>32</v>
      </c>
      <c r="C22" s="2">
        <v>21</v>
      </c>
      <c r="D22" s="2">
        <v>0</v>
      </c>
      <c r="E22" s="2">
        <v>1</v>
      </c>
      <c r="F22" s="2">
        <f t="shared" si="4"/>
        <v>22</v>
      </c>
      <c r="G22" s="2">
        <v>10</v>
      </c>
    </row>
    <row r="23" spans="1:7" ht="17.25" customHeight="1">
      <c r="A23" s="14" t="s">
        <v>26</v>
      </c>
      <c r="B23" s="2">
        <f t="shared" si="3"/>
        <v>16</v>
      </c>
      <c r="C23" s="2">
        <v>16</v>
      </c>
      <c r="D23" s="2">
        <v>0</v>
      </c>
      <c r="E23" s="2">
        <v>0</v>
      </c>
      <c r="F23" s="2">
        <f t="shared" si="4"/>
        <v>16</v>
      </c>
      <c r="G23" s="2">
        <v>0</v>
      </c>
    </row>
    <row r="24" spans="1:7" ht="17.25" customHeight="1">
      <c r="A24" s="14" t="s">
        <v>27</v>
      </c>
      <c r="B24" s="2">
        <f t="shared" si="3"/>
        <v>46</v>
      </c>
      <c r="C24" s="2">
        <v>19</v>
      </c>
      <c r="D24" s="2">
        <v>0</v>
      </c>
      <c r="E24" s="2">
        <v>1</v>
      </c>
      <c r="F24" s="2">
        <f t="shared" si="4"/>
        <v>20</v>
      </c>
      <c r="G24" s="2">
        <v>26</v>
      </c>
    </row>
    <row r="25" spans="1:7" ht="17.25" customHeight="1">
      <c r="A25" s="14" t="s">
        <v>28</v>
      </c>
      <c r="B25" s="2">
        <f t="shared" si="3"/>
        <v>103</v>
      </c>
      <c r="C25" s="2">
        <v>55</v>
      </c>
      <c r="D25" s="2">
        <v>0</v>
      </c>
      <c r="E25" s="2">
        <v>5</v>
      </c>
      <c r="F25" s="2">
        <f t="shared" si="4"/>
        <v>60</v>
      </c>
      <c r="G25" s="2">
        <v>43</v>
      </c>
    </row>
    <row r="26" spans="1:7" ht="17.25" customHeight="1">
      <c r="A26" s="14" t="s">
        <v>29</v>
      </c>
      <c r="B26" s="2">
        <f t="shared" si="3"/>
        <v>59</v>
      </c>
      <c r="C26" s="2">
        <v>48</v>
      </c>
      <c r="D26" s="2">
        <v>0</v>
      </c>
      <c r="E26" s="2">
        <v>5</v>
      </c>
      <c r="F26" s="2">
        <f t="shared" si="4"/>
        <v>53</v>
      </c>
      <c r="G26" s="2">
        <v>6</v>
      </c>
    </row>
    <row r="27" spans="1:7" ht="17.25" customHeight="1">
      <c r="A27" s="14" t="s">
        <v>30</v>
      </c>
      <c r="B27" s="2">
        <f t="shared" si="3"/>
        <v>293</v>
      </c>
      <c r="C27" s="2">
        <v>174</v>
      </c>
      <c r="D27" s="2">
        <v>0</v>
      </c>
      <c r="E27" s="2">
        <v>30</v>
      </c>
      <c r="F27" s="2">
        <f t="shared" si="4"/>
        <v>204</v>
      </c>
      <c r="G27" s="2">
        <v>89</v>
      </c>
    </row>
    <row r="28" spans="1:7" ht="28.5" customHeight="1">
      <c r="A28" s="15" t="s">
        <v>31</v>
      </c>
      <c r="B28" s="2">
        <f t="shared" si="3"/>
        <v>537</v>
      </c>
      <c r="C28" s="2">
        <v>190</v>
      </c>
      <c r="D28" s="2">
        <v>0</v>
      </c>
      <c r="E28" s="2">
        <v>30</v>
      </c>
      <c r="F28" s="2">
        <f t="shared" si="4"/>
        <v>220</v>
      </c>
      <c r="G28" s="2">
        <v>317</v>
      </c>
    </row>
    <row r="29" spans="1:7" ht="17.25" customHeight="1">
      <c r="A29" s="14" t="s">
        <v>32</v>
      </c>
      <c r="B29" s="2">
        <f t="shared" si="3"/>
        <v>683</v>
      </c>
      <c r="C29" s="2">
        <v>175</v>
      </c>
      <c r="D29" s="2">
        <v>0</v>
      </c>
      <c r="E29" s="2">
        <v>20</v>
      </c>
      <c r="F29" s="2">
        <f t="shared" si="4"/>
        <v>195</v>
      </c>
      <c r="G29" s="2">
        <v>488</v>
      </c>
    </row>
    <row r="30" spans="1:7" ht="17.25" customHeight="1">
      <c r="A30" s="14" t="s">
        <v>33</v>
      </c>
      <c r="B30" s="2">
        <f t="shared" si="3"/>
        <v>1227</v>
      </c>
      <c r="C30" s="2">
        <v>130</v>
      </c>
      <c r="D30" s="2">
        <v>0</v>
      </c>
      <c r="E30" s="2">
        <v>97</v>
      </c>
      <c r="F30" s="2">
        <f t="shared" si="4"/>
        <v>227</v>
      </c>
      <c r="G30" s="2">
        <v>1000</v>
      </c>
    </row>
    <row r="31" spans="1:7" ht="20.25" customHeight="1">
      <c r="A31" s="14" t="s">
        <v>34</v>
      </c>
      <c r="B31" s="2">
        <f t="shared" si="3"/>
        <v>101</v>
      </c>
      <c r="C31" s="2">
        <v>88</v>
      </c>
      <c r="D31" s="2">
        <v>0</v>
      </c>
      <c r="E31" s="2">
        <v>5</v>
      </c>
      <c r="F31" s="2">
        <f t="shared" si="4"/>
        <v>93</v>
      </c>
      <c r="G31" s="2">
        <v>8</v>
      </c>
    </row>
    <row r="32" spans="1:7" ht="20.25" customHeight="1">
      <c r="A32" s="15" t="s">
        <v>110</v>
      </c>
      <c r="B32" s="2">
        <f t="shared" si="3"/>
        <v>991</v>
      </c>
      <c r="C32" s="2">
        <v>281</v>
      </c>
      <c r="D32" s="2">
        <v>0</v>
      </c>
      <c r="E32" s="2">
        <v>60</v>
      </c>
      <c r="F32" s="2">
        <f t="shared" si="4"/>
        <v>341</v>
      </c>
      <c r="G32" s="2">
        <v>650</v>
      </c>
    </row>
    <row r="33" spans="1:7" ht="17.25" customHeight="1">
      <c r="A33" s="13" t="s">
        <v>35</v>
      </c>
      <c r="B33" s="2">
        <f aca="true" t="shared" si="5" ref="B33:G33">SUM(B34:B39)</f>
        <v>6900</v>
      </c>
      <c r="C33" s="2">
        <f t="shared" si="5"/>
        <v>2708</v>
      </c>
      <c r="D33" s="2">
        <f t="shared" si="5"/>
        <v>5</v>
      </c>
      <c r="E33" s="2">
        <f t="shared" si="5"/>
        <v>799</v>
      </c>
      <c r="F33" s="2">
        <f t="shared" si="5"/>
        <v>3512</v>
      </c>
      <c r="G33" s="2">
        <f t="shared" si="5"/>
        <v>3388</v>
      </c>
    </row>
    <row r="34" spans="1:7" ht="17.25" customHeight="1">
      <c r="A34" s="14" t="s">
        <v>36</v>
      </c>
      <c r="B34" s="2">
        <f aca="true" t="shared" si="6" ref="B34:B39">F34+G34</f>
        <v>165</v>
      </c>
      <c r="C34" s="2">
        <v>0</v>
      </c>
      <c r="D34" s="2">
        <v>0</v>
      </c>
      <c r="E34" s="2">
        <v>0</v>
      </c>
      <c r="F34" s="2">
        <f aca="true" t="shared" si="7" ref="F34:F39">SUM(C34:E34)</f>
        <v>0</v>
      </c>
      <c r="G34" s="2">
        <v>165</v>
      </c>
    </row>
    <row r="35" spans="1:7" ht="17.25" customHeight="1">
      <c r="A35" s="14" t="s">
        <v>37</v>
      </c>
      <c r="B35" s="2">
        <f t="shared" si="6"/>
        <v>4368</v>
      </c>
      <c r="C35" s="2">
        <v>1734</v>
      </c>
      <c r="D35" s="2">
        <v>3</v>
      </c>
      <c r="E35" s="2">
        <v>531</v>
      </c>
      <c r="F35" s="2">
        <f t="shared" si="7"/>
        <v>2268</v>
      </c>
      <c r="G35" s="2">
        <v>2100</v>
      </c>
    </row>
    <row r="36" spans="1:7" ht="17.25" customHeight="1">
      <c r="A36" s="14" t="s">
        <v>38</v>
      </c>
      <c r="B36" s="2">
        <f t="shared" si="6"/>
        <v>731</v>
      </c>
      <c r="C36" s="2">
        <v>381</v>
      </c>
      <c r="D36" s="2">
        <v>2</v>
      </c>
      <c r="E36" s="2">
        <v>98</v>
      </c>
      <c r="F36" s="2">
        <f t="shared" si="7"/>
        <v>481</v>
      </c>
      <c r="G36" s="2">
        <v>250</v>
      </c>
    </row>
    <row r="37" spans="1:7" ht="17.25" customHeight="1">
      <c r="A37" s="14" t="s">
        <v>39</v>
      </c>
      <c r="B37" s="2">
        <f t="shared" si="6"/>
        <v>965</v>
      </c>
      <c r="C37" s="2">
        <v>380</v>
      </c>
      <c r="D37" s="2">
        <v>0</v>
      </c>
      <c r="E37" s="2">
        <v>100</v>
      </c>
      <c r="F37" s="2">
        <f t="shared" si="7"/>
        <v>480</v>
      </c>
      <c r="G37" s="2">
        <v>485</v>
      </c>
    </row>
    <row r="38" spans="1:7" ht="17.25" customHeight="1">
      <c r="A38" s="14" t="s">
        <v>40</v>
      </c>
      <c r="B38" s="2">
        <f t="shared" si="6"/>
        <v>547</v>
      </c>
      <c r="C38" s="2">
        <v>213</v>
      </c>
      <c r="D38" s="2">
        <v>0</v>
      </c>
      <c r="E38" s="2">
        <v>70</v>
      </c>
      <c r="F38" s="2">
        <f t="shared" si="7"/>
        <v>283</v>
      </c>
      <c r="G38" s="2">
        <v>264</v>
      </c>
    </row>
    <row r="39" spans="1:7" ht="17.25" customHeight="1">
      <c r="A39" s="16" t="s">
        <v>41</v>
      </c>
      <c r="B39" s="2">
        <f t="shared" si="6"/>
        <v>124</v>
      </c>
      <c r="C39" s="2">
        <v>0</v>
      </c>
      <c r="D39" s="2">
        <v>0</v>
      </c>
      <c r="E39" s="2">
        <v>0</v>
      </c>
      <c r="F39" s="2">
        <f t="shared" si="7"/>
        <v>0</v>
      </c>
      <c r="G39" s="2">
        <v>124</v>
      </c>
    </row>
    <row r="40" spans="1:7" ht="17.25" customHeight="1">
      <c r="A40" s="13" t="s">
        <v>42</v>
      </c>
      <c r="B40" s="2">
        <f aca="true" t="shared" si="8" ref="B40:G40">SUM(B41:B47)</f>
        <v>25000</v>
      </c>
      <c r="C40" s="2">
        <f t="shared" si="8"/>
        <v>9014</v>
      </c>
      <c r="D40" s="2">
        <f t="shared" si="8"/>
        <v>28</v>
      </c>
      <c r="E40" s="2">
        <f t="shared" si="8"/>
        <v>448</v>
      </c>
      <c r="F40" s="2">
        <f t="shared" si="8"/>
        <v>9490</v>
      </c>
      <c r="G40" s="2">
        <f t="shared" si="8"/>
        <v>15510</v>
      </c>
    </row>
    <row r="41" spans="1:7" ht="17.25" customHeight="1">
      <c r="A41" s="14" t="s">
        <v>43</v>
      </c>
      <c r="B41" s="2">
        <f>F41+G41</f>
        <v>637</v>
      </c>
      <c r="C41" s="2">
        <v>190</v>
      </c>
      <c r="D41" s="2">
        <v>0</v>
      </c>
      <c r="E41" s="2">
        <v>10</v>
      </c>
      <c r="F41" s="2">
        <f>SUM(C41:E41)</f>
        <v>200</v>
      </c>
      <c r="G41" s="2">
        <v>437</v>
      </c>
    </row>
    <row r="42" spans="1:7" ht="17.25" customHeight="1">
      <c r="A42" s="14" t="s">
        <v>44</v>
      </c>
      <c r="B42" s="2">
        <f aca="true" t="shared" si="9" ref="B42:B47">F42+G42</f>
        <v>19210</v>
      </c>
      <c r="C42" s="2">
        <v>8754</v>
      </c>
      <c r="D42" s="2">
        <v>28</v>
      </c>
      <c r="E42" s="2">
        <v>428</v>
      </c>
      <c r="F42" s="2">
        <f aca="true" t="shared" si="10" ref="F42:F47">SUM(C42:E42)</f>
        <v>9210</v>
      </c>
      <c r="G42" s="2">
        <v>10000</v>
      </c>
    </row>
    <row r="43" spans="1:7" ht="17.25" customHeight="1">
      <c r="A43" s="14" t="s">
        <v>45</v>
      </c>
      <c r="B43" s="2">
        <f t="shared" si="9"/>
        <v>1530</v>
      </c>
      <c r="C43" s="2">
        <v>70</v>
      </c>
      <c r="D43" s="2">
        <v>0</v>
      </c>
      <c r="E43" s="2">
        <v>10</v>
      </c>
      <c r="F43" s="2">
        <f t="shared" si="10"/>
        <v>80</v>
      </c>
      <c r="G43" s="2">
        <v>1450</v>
      </c>
    </row>
    <row r="44" spans="1:7" ht="17.25" customHeight="1">
      <c r="A44" s="14" t="s">
        <v>128</v>
      </c>
      <c r="B44" s="2">
        <f t="shared" si="9"/>
        <v>29</v>
      </c>
      <c r="C44" s="2">
        <v>0</v>
      </c>
      <c r="D44" s="2">
        <v>0</v>
      </c>
      <c r="E44" s="2">
        <v>0</v>
      </c>
      <c r="F44" s="2">
        <f t="shared" si="10"/>
        <v>0</v>
      </c>
      <c r="G44" s="2">
        <v>29</v>
      </c>
    </row>
    <row r="45" spans="1:7" ht="17.25" customHeight="1">
      <c r="A45" s="14" t="s">
        <v>46</v>
      </c>
      <c r="B45" s="2">
        <f t="shared" si="9"/>
        <v>118</v>
      </c>
      <c r="C45" s="2">
        <v>0</v>
      </c>
      <c r="D45" s="2">
        <v>0</v>
      </c>
      <c r="E45" s="2">
        <v>0</v>
      </c>
      <c r="F45" s="2">
        <f t="shared" si="10"/>
        <v>0</v>
      </c>
      <c r="G45" s="2">
        <v>118</v>
      </c>
    </row>
    <row r="46" spans="1:7" ht="17.25" customHeight="1">
      <c r="A46" s="14" t="s">
        <v>47</v>
      </c>
      <c r="B46" s="2">
        <f t="shared" si="9"/>
        <v>2500</v>
      </c>
      <c r="C46" s="2">
        <v>0</v>
      </c>
      <c r="D46" s="2">
        <v>0</v>
      </c>
      <c r="E46" s="2">
        <v>0</v>
      </c>
      <c r="F46" s="2">
        <f t="shared" si="10"/>
        <v>0</v>
      </c>
      <c r="G46" s="2">
        <v>2500</v>
      </c>
    </row>
    <row r="47" spans="1:7" ht="17.25" customHeight="1">
      <c r="A47" s="14" t="s">
        <v>48</v>
      </c>
      <c r="B47" s="2">
        <f t="shared" si="9"/>
        <v>976</v>
      </c>
      <c r="C47" s="2">
        <v>0</v>
      </c>
      <c r="D47" s="2">
        <v>0</v>
      </c>
      <c r="E47" s="2">
        <v>0</v>
      </c>
      <c r="F47" s="2">
        <f t="shared" si="10"/>
        <v>0</v>
      </c>
      <c r="G47" s="2">
        <v>976</v>
      </c>
    </row>
    <row r="48" spans="1:7" ht="17.25" customHeight="1">
      <c r="A48" s="17" t="s">
        <v>49</v>
      </c>
      <c r="B48" s="2">
        <f aca="true" t="shared" si="11" ref="B48:G48">SUM(B49:B52)</f>
        <v>2100</v>
      </c>
      <c r="C48" s="2">
        <f t="shared" si="11"/>
        <v>159</v>
      </c>
      <c r="D48" s="2">
        <f t="shared" si="11"/>
        <v>0</v>
      </c>
      <c r="E48" s="2">
        <f t="shared" si="11"/>
        <v>12</v>
      </c>
      <c r="F48" s="2">
        <f t="shared" si="11"/>
        <v>171</v>
      </c>
      <c r="G48" s="2">
        <f t="shared" si="11"/>
        <v>1929</v>
      </c>
    </row>
    <row r="49" spans="1:7" ht="17.25" customHeight="1">
      <c r="A49" s="14" t="s">
        <v>50</v>
      </c>
      <c r="B49" s="2">
        <f>F49+G49</f>
        <v>231</v>
      </c>
      <c r="C49" s="2">
        <v>159</v>
      </c>
      <c r="D49" s="2">
        <v>0</v>
      </c>
      <c r="E49" s="2">
        <v>12</v>
      </c>
      <c r="F49" s="2">
        <f>SUM(C49:E49)</f>
        <v>171</v>
      </c>
      <c r="G49" s="2">
        <v>60</v>
      </c>
    </row>
    <row r="50" spans="1:7" ht="17.25" customHeight="1">
      <c r="A50" s="14" t="s">
        <v>51</v>
      </c>
      <c r="B50" s="2">
        <f>F50+G50</f>
        <v>1783</v>
      </c>
      <c r="C50" s="2">
        <v>0</v>
      </c>
      <c r="D50" s="2">
        <v>0</v>
      </c>
      <c r="E50" s="2">
        <v>0</v>
      </c>
      <c r="F50" s="2">
        <f>SUM(C50:E50)</f>
        <v>0</v>
      </c>
      <c r="G50" s="2">
        <v>1783</v>
      </c>
    </row>
    <row r="51" spans="1:7" ht="17.25" customHeight="1">
      <c r="A51" s="14" t="s">
        <v>52</v>
      </c>
      <c r="B51" s="2">
        <f>F51+G51</f>
        <v>55</v>
      </c>
      <c r="C51" s="2">
        <v>0</v>
      </c>
      <c r="D51" s="2"/>
      <c r="E51" s="2"/>
      <c r="F51" s="2">
        <f>SUM(C51:E51)</f>
        <v>0</v>
      </c>
      <c r="G51" s="2">
        <v>55</v>
      </c>
    </row>
    <row r="52" spans="1:7" ht="17.25" customHeight="1">
      <c r="A52" s="18" t="s">
        <v>111</v>
      </c>
      <c r="B52" s="2">
        <f>F52+G52</f>
        <v>31</v>
      </c>
      <c r="C52" s="2">
        <v>0</v>
      </c>
      <c r="D52" s="2"/>
      <c r="E52" s="2"/>
      <c r="F52" s="2">
        <f>SUM(C52:E52)</f>
        <v>0</v>
      </c>
      <c r="G52" s="2">
        <v>31</v>
      </c>
    </row>
    <row r="53" spans="1:7" ht="17.25" customHeight="1">
      <c r="A53" s="17" t="s">
        <v>53</v>
      </c>
      <c r="B53" s="2">
        <f aca="true" t="shared" si="12" ref="B53:G53">SUM(B54:B58)</f>
        <v>700</v>
      </c>
      <c r="C53" s="2">
        <f t="shared" si="12"/>
        <v>202</v>
      </c>
      <c r="D53" s="2">
        <f t="shared" si="12"/>
        <v>0</v>
      </c>
      <c r="E53" s="2">
        <f t="shared" si="12"/>
        <v>11</v>
      </c>
      <c r="F53" s="2">
        <f t="shared" si="12"/>
        <v>213</v>
      </c>
      <c r="G53" s="2">
        <f t="shared" si="12"/>
        <v>487</v>
      </c>
    </row>
    <row r="54" spans="1:7" ht="17.25" customHeight="1">
      <c r="A54" s="14" t="s">
        <v>54</v>
      </c>
      <c r="B54" s="2">
        <f>F54+G54</f>
        <v>303</v>
      </c>
      <c r="C54" s="2">
        <v>71</v>
      </c>
      <c r="D54" s="2">
        <v>0</v>
      </c>
      <c r="E54" s="2">
        <v>11</v>
      </c>
      <c r="F54" s="2">
        <f>SUM(C54:E54)</f>
        <v>82</v>
      </c>
      <c r="G54" s="2">
        <v>221</v>
      </c>
    </row>
    <row r="55" spans="1:7" ht="17.25" customHeight="1">
      <c r="A55" s="14" t="s">
        <v>55</v>
      </c>
      <c r="B55" s="2">
        <f>F55+G55</f>
        <v>82</v>
      </c>
      <c r="C55" s="2">
        <v>0</v>
      </c>
      <c r="D55" s="2">
        <v>0</v>
      </c>
      <c r="E55" s="2">
        <v>0</v>
      </c>
      <c r="F55" s="2">
        <f>SUM(C55:E55)</f>
        <v>0</v>
      </c>
      <c r="G55" s="2">
        <v>82</v>
      </c>
    </row>
    <row r="56" spans="1:7" ht="17.25" customHeight="1">
      <c r="A56" s="14" t="s">
        <v>56</v>
      </c>
      <c r="B56" s="2">
        <f>F56+G56</f>
        <v>16</v>
      </c>
      <c r="C56" s="2">
        <v>0</v>
      </c>
      <c r="D56" s="2">
        <v>0</v>
      </c>
      <c r="E56" s="2">
        <v>0</v>
      </c>
      <c r="F56" s="2">
        <f>SUM(C56:E56)</f>
        <v>0</v>
      </c>
      <c r="G56" s="2">
        <v>16</v>
      </c>
    </row>
    <row r="57" spans="1:7" ht="17.25" customHeight="1">
      <c r="A57" s="14" t="s">
        <v>57</v>
      </c>
      <c r="B57" s="2">
        <f>F57+G57</f>
        <v>277</v>
      </c>
      <c r="C57" s="2">
        <v>131</v>
      </c>
      <c r="D57" s="2">
        <v>0</v>
      </c>
      <c r="E57" s="2">
        <v>0</v>
      </c>
      <c r="F57" s="2">
        <f>SUM(C57:E57)</f>
        <v>131</v>
      </c>
      <c r="G57" s="2">
        <v>146</v>
      </c>
    </row>
    <row r="58" spans="1:7" ht="17.25" customHeight="1">
      <c r="A58" s="14" t="s">
        <v>58</v>
      </c>
      <c r="B58" s="2">
        <f>F58+G58</f>
        <v>22</v>
      </c>
      <c r="C58" s="2">
        <v>0</v>
      </c>
      <c r="D58" s="2"/>
      <c r="E58" s="2"/>
      <c r="F58" s="2">
        <f>SUM(C58:E58)</f>
        <v>0</v>
      </c>
      <c r="G58" s="2">
        <v>22</v>
      </c>
    </row>
    <row r="59" spans="1:7" ht="17.25" customHeight="1">
      <c r="A59" s="17" t="s">
        <v>59</v>
      </c>
      <c r="B59" s="2">
        <f aca="true" t="shared" si="13" ref="B59:G59">SUM(B60:B73)</f>
        <v>13700</v>
      </c>
      <c r="C59" s="2">
        <f t="shared" si="13"/>
        <v>751</v>
      </c>
      <c r="D59" s="2">
        <f t="shared" si="13"/>
        <v>6100</v>
      </c>
      <c r="E59" s="2">
        <f t="shared" si="13"/>
        <v>271</v>
      </c>
      <c r="F59" s="2">
        <f t="shared" si="13"/>
        <v>7122</v>
      </c>
      <c r="G59" s="2">
        <f t="shared" si="13"/>
        <v>6578</v>
      </c>
    </row>
    <row r="60" spans="1:7" ht="17.25" customHeight="1">
      <c r="A60" s="14" t="s">
        <v>60</v>
      </c>
      <c r="B60" s="2">
        <f>F60+G60</f>
        <v>3791</v>
      </c>
      <c r="C60" s="2">
        <v>580</v>
      </c>
      <c r="D60" s="2">
        <v>0</v>
      </c>
      <c r="E60" s="2">
        <v>211</v>
      </c>
      <c r="F60" s="2">
        <f>SUM(C60:E60)</f>
        <v>791</v>
      </c>
      <c r="G60" s="2">
        <v>3000</v>
      </c>
    </row>
    <row r="61" spans="1:7" ht="17.25" customHeight="1">
      <c r="A61" s="14" t="s">
        <v>61</v>
      </c>
      <c r="B61" s="2">
        <f aca="true" t="shared" si="14" ref="B61:B73">F61+G61</f>
        <v>2010</v>
      </c>
      <c r="C61" s="2">
        <v>150</v>
      </c>
      <c r="D61" s="2">
        <v>0</v>
      </c>
      <c r="E61" s="2">
        <v>60</v>
      </c>
      <c r="F61" s="2">
        <f aca="true" t="shared" si="15" ref="F61:F73">SUM(C61:E61)</f>
        <v>210</v>
      </c>
      <c r="G61" s="2">
        <v>1800</v>
      </c>
    </row>
    <row r="62" spans="1:7" ht="17.25" customHeight="1">
      <c r="A62" s="14" t="s">
        <v>62</v>
      </c>
      <c r="B62" s="2">
        <f t="shared" si="14"/>
        <v>6100</v>
      </c>
      <c r="C62" s="2">
        <v>0</v>
      </c>
      <c r="D62" s="2">
        <v>6100</v>
      </c>
      <c r="E62" s="2">
        <v>0</v>
      </c>
      <c r="F62" s="2">
        <f t="shared" si="15"/>
        <v>6100</v>
      </c>
      <c r="G62" s="2">
        <v>0</v>
      </c>
    </row>
    <row r="63" spans="1:7" ht="17.25" customHeight="1">
      <c r="A63" s="14" t="s">
        <v>63</v>
      </c>
      <c r="B63" s="2">
        <f t="shared" si="14"/>
        <v>58</v>
      </c>
      <c r="C63" s="2">
        <v>0</v>
      </c>
      <c r="D63" s="2">
        <v>0</v>
      </c>
      <c r="E63" s="2">
        <v>0</v>
      </c>
      <c r="F63" s="2">
        <f t="shared" si="15"/>
        <v>0</v>
      </c>
      <c r="G63" s="2">
        <v>58</v>
      </c>
    </row>
    <row r="64" spans="1:7" ht="17.25" customHeight="1">
      <c r="A64" s="14" t="s">
        <v>64</v>
      </c>
      <c r="B64" s="2">
        <f t="shared" si="14"/>
        <v>757</v>
      </c>
      <c r="C64" s="2">
        <v>0</v>
      </c>
      <c r="D64" s="2">
        <v>0</v>
      </c>
      <c r="E64" s="2">
        <v>0</v>
      </c>
      <c r="F64" s="2">
        <f t="shared" si="15"/>
        <v>0</v>
      </c>
      <c r="G64" s="2">
        <v>757</v>
      </c>
    </row>
    <row r="65" spans="1:7" ht="17.25" customHeight="1">
      <c r="A65" s="14" t="s">
        <v>65</v>
      </c>
      <c r="B65" s="2">
        <f t="shared" si="14"/>
        <v>94</v>
      </c>
      <c r="C65" s="2">
        <v>0</v>
      </c>
      <c r="D65" s="2">
        <v>0</v>
      </c>
      <c r="E65" s="2">
        <v>0</v>
      </c>
      <c r="F65" s="2">
        <f t="shared" si="15"/>
        <v>0</v>
      </c>
      <c r="G65" s="2">
        <v>94</v>
      </c>
    </row>
    <row r="66" spans="1:7" ht="17.25" customHeight="1">
      <c r="A66" s="14" t="s">
        <v>66</v>
      </c>
      <c r="B66" s="2">
        <f t="shared" si="14"/>
        <v>328</v>
      </c>
      <c r="C66" s="2">
        <v>0</v>
      </c>
      <c r="D66" s="2">
        <v>0</v>
      </c>
      <c r="E66" s="2">
        <v>0</v>
      </c>
      <c r="F66" s="2">
        <f t="shared" si="15"/>
        <v>0</v>
      </c>
      <c r="G66" s="2">
        <v>328</v>
      </c>
    </row>
    <row r="67" spans="1:7" ht="17.25" customHeight="1">
      <c r="A67" s="14" t="s">
        <v>67</v>
      </c>
      <c r="B67" s="2">
        <f t="shared" si="14"/>
        <v>277</v>
      </c>
      <c r="C67" s="2">
        <v>21</v>
      </c>
      <c r="D67" s="2">
        <v>0</v>
      </c>
      <c r="E67" s="2">
        <v>0</v>
      </c>
      <c r="F67" s="2">
        <f t="shared" si="15"/>
        <v>21</v>
      </c>
      <c r="G67" s="2">
        <v>256</v>
      </c>
    </row>
    <row r="68" spans="1:7" ht="17.25" customHeight="1">
      <c r="A68" s="5" t="s">
        <v>129</v>
      </c>
      <c r="B68" s="2">
        <f t="shared" si="14"/>
        <v>4</v>
      </c>
      <c r="C68" s="2">
        <v>0</v>
      </c>
      <c r="D68" s="2">
        <v>0</v>
      </c>
      <c r="E68" s="2">
        <v>0</v>
      </c>
      <c r="F68" s="2">
        <f t="shared" si="15"/>
        <v>0</v>
      </c>
      <c r="G68" s="2">
        <v>4</v>
      </c>
    </row>
    <row r="69" spans="1:7" ht="17.25" customHeight="1">
      <c r="A69" s="14" t="s">
        <v>68</v>
      </c>
      <c r="B69" s="2">
        <f t="shared" si="14"/>
        <v>173</v>
      </c>
      <c r="C69" s="2">
        <v>0</v>
      </c>
      <c r="D69" s="2">
        <v>0</v>
      </c>
      <c r="E69" s="2">
        <v>0</v>
      </c>
      <c r="F69" s="2">
        <f t="shared" si="15"/>
        <v>0</v>
      </c>
      <c r="G69" s="2">
        <v>173</v>
      </c>
    </row>
    <row r="70" spans="1:7" ht="17.25" customHeight="1">
      <c r="A70" s="4" t="s">
        <v>112</v>
      </c>
      <c r="B70" s="2">
        <f t="shared" si="14"/>
        <v>57</v>
      </c>
      <c r="C70" s="2">
        <v>0</v>
      </c>
      <c r="D70" s="2">
        <v>0</v>
      </c>
      <c r="E70" s="2">
        <v>0</v>
      </c>
      <c r="F70" s="2">
        <f t="shared" si="15"/>
        <v>0</v>
      </c>
      <c r="G70" s="2">
        <v>57</v>
      </c>
    </row>
    <row r="71" spans="1:7" ht="17.25" customHeight="1">
      <c r="A71" s="5" t="s">
        <v>113</v>
      </c>
      <c r="B71" s="2">
        <f t="shared" si="14"/>
        <v>25</v>
      </c>
      <c r="C71" s="2">
        <v>0</v>
      </c>
      <c r="D71" s="2">
        <v>0</v>
      </c>
      <c r="E71" s="2">
        <v>0</v>
      </c>
      <c r="F71" s="2">
        <f t="shared" si="15"/>
        <v>0</v>
      </c>
      <c r="G71" s="2">
        <v>25</v>
      </c>
    </row>
    <row r="72" spans="1:7" ht="17.25" customHeight="1">
      <c r="A72" s="14" t="s">
        <v>69</v>
      </c>
      <c r="B72" s="2">
        <f t="shared" si="14"/>
        <v>16</v>
      </c>
      <c r="C72" s="2">
        <v>0</v>
      </c>
      <c r="D72" s="2"/>
      <c r="E72" s="2"/>
      <c r="F72" s="2">
        <f t="shared" si="15"/>
        <v>0</v>
      </c>
      <c r="G72" s="2">
        <v>16</v>
      </c>
    </row>
    <row r="73" spans="1:7" ht="17.25" customHeight="1">
      <c r="A73" s="4" t="s">
        <v>114</v>
      </c>
      <c r="B73" s="2">
        <f t="shared" si="14"/>
        <v>10</v>
      </c>
      <c r="C73" s="2">
        <v>0</v>
      </c>
      <c r="D73" s="2"/>
      <c r="E73" s="2"/>
      <c r="F73" s="2">
        <f t="shared" si="15"/>
        <v>0</v>
      </c>
      <c r="G73" s="2">
        <v>10</v>
      </c>
    </row>
    <row r="74" spans="1:7" ht="17.25" customHeight="1">
      <c r="A74" s="17" t="s">
        <v>70</v>
      </c>
      <c r="B74" s="2">
        <f aca="true" t="shared" si="16" ref="B74:G74">SUM(B75:B85)</f>
        <v>12300</v>
      </c>
      <c r="C74" s="2">
        <f t="shared" si="16"/>
        <v>430</v>
      </c>
      <c r="D74" s="2">
        <f t="shared" si="16"/>
        <v>3100</v>
      </c>
      <c r="E74" s="2">
        <f t="shared" si="16"/>
        <v>499</v>
      </c>
      <c r="F74" s="2">
        <f t="shared" si="16"/>
        <v>4029</v>
      </c>
      <c r="G74" s="2">
        <f t="shared" si="16"/>
        <v>8271</v>
      </c>
    </row>
    <row r="75" spans="1:7" ht="17.25" customHeight="1">
      <c r="A75" s="5" t="s">
        <v>115</v>
      </c>
      <c r="B75" s="2">
        <f>F75+G75</f>
        <v>680</v>
      </c>
      <c r="C75" s="2">
        <v>100</v>
      </c>
      <c r="D75" s="2">
        <v>0</v>
      </c>
      <c r="E75" s="2">
        <v>70</v>
      </c>
      <c r="F75" s="2">
        <f>SUM(C75:E75)</f>
        <v>170</v>
      </c>
      <c r="G75" s="2">
        <v>510</v>
      </c>
    </row>
    <row r="76" spans="1:7" ht="17.25" customHeight="1">
      <c r="A76" s="14" t="s">
        <v>71</v>
      </c>
      <c r="B76" s="2">
        <f aca="true" t="shared" si="17" ref="B76:B85">F76+G76</f>
        <v>3268</v>
      </c>
      <c r="C76" s="2">
        <v>0</v>
      </c>
      <c r="D76" s="2">
        <v>0</v>
      </c>
      <c r="E76" s="2">
        <v>0</v>
      </c>
      <c r="F76" s="2">
        <f aca="true" t="shared" si="18" ref="F76:F85">SUM(C76:E76)</f>
        <v>0</v>
      </c>
      <c r="G76" s="2">
        <v>3268</v>
      </c>
    </row>
    <row r="77" spans="1:7" ht="17.25" customHeight="1">
      <c r="A77" s="14" t="s">
        <v>72</v>
      </c>
      <c r="B77" s="2">
        <f t="shared" si="17"/>
        <v>823</v>
      </c>
      <c r="C77" s="2">
        <v>0</v>
      </c>
      <c r="D77" s="2">
        <v>0</v>
      </c>
      <c r="E77" s="2">
        <v>0</v>
      </c>
      <c r="F77" s="2">
        <f t="shared" si="18"/>
        <v>0</v>
      </c>
      <c r="G77" s="2">
        <v>823</v>
      </c>
    </row>
    <row r="78" spans="1:7" ht="17.25" customHeight="1">
      <c r="A78" s="14" t="s">
        <v>73</v>
      </c>
      <c r="B78" s="2">
        <f t="shared" si="17"/>
        <v>1780</v>
      </c>
      <c r="C78" s="2">
        <v>260</v>
      </c>
      <c r="D78" s="2">
        <v>0</v>
      </c>
      <c r="E78" s="2">
        <v>400</v>
      </c>
      <c r="F78" s="2">
        <f t="shared" si="18"/>
        <v>660</v>
      </c>
      <c r="G78" s="2">
        <v>1120</v>
      </c>
    </row>
    <row r="79" spans="1:7" ht="17.25" customHeight="1">
      <c r="A79" s="14" t="s">
        <v>74</v>
      </c>
      <c r="B79" s="2">
        <f t="shared" si="17"/>
        <v>10</v>
      </c>
      <c r="C79" s="2">
        <v>0</v>
      </c>
      <c r="D79" s="2"/>
      <c r="E79" s="2"/>
      <c r="F79" s="2">
        <f t="shared" si="18"/>
        <v>0</v>
      </c>
      <c r="G79" s="2">
        <v>10</v>
      </c>
    </row>
    <row r="80" spans="1:7" ht="17.25" customHeight="1">
      <c r="A80" s="4" t="s">
        <v>75</v>
      </c>
      <c r="B80" s="2">
        <f t="shared" si="17"/>
        <v>1428</v>
      </c>
      <c r="C80" s="2">
        <v>0</v>
      </c>
      <c r="D80" s="2"/>
      <c r="E80" s="2"/>
      <c r="F80" s="2">
        <f t="shared" si="18"/>
        <v>0</v>
      </c>
      <c r="G80" s="2">
        <v>1428</v>
      </c>
    </row>
    <row r="81" spans="1:7" ht="17.25" customHeight="1">
      <c r="A81" s="14" t="s">
        <v>76</v>
      </c>
      <c r="B81" s="2">
        <f t="shared" si="17"/>
        <v>399</v>
      </c>
      <c r="C81" s="2">
        <v>70</v>
      </c>
      <c r="D81" s="2">
        <v>0</v>
      </c>
      <c r="E81" s="2">
        <v>29</v>
      </c>
      <c r="F81" s="2">
        <f t="shared" si="18"/>
        <v>99</v>
      </c>
      <c r="G81" s="2">
        <v>300</v>
      </c>
    </row>
    <row r="82" spans="1:7" ht="17.25" customHeight="1">
      <c r="A82" s="5" t="s">
        <v>116</v>
      </c>
      <c r="B82" s="2">
        <f t="shared" si="17"/>
        <v>3100</v>
      </c>
      <c r="C82" s="2">
        <v>0</v>
      </c>
      <c r="D82" s="2">
        <v>3100</v>
      </c>
      <c r="E82" s="2">
        <v>0</v>
      </c>
      <c r="F82" s="2">
        <f t="shared" si="18"/>
        <v>3100</v>
      </c>
      <c r="G82" s="2">
        <v>0</v>
      </c>
    </row>
    <row r="83" spans="1:7" ht="17.25" customHeight="1">
      <c r="A83" s="5" t="s">
        <v>117</v>
      </c>
      <c r="B83" s="2">
        <f t="shared" si="17"/>
        <v>750</v>
      </c>
      <c r="C83" s="2">
        <v>0</v>
      </c>
      <c r="D83" s="2">
        <v>0</v>
      </c>
      <c r="E83" s="2">
        <v>0</v>
      </c>
      <c r="F83" s="2">
        <f t="shared" si="18"/>
        <v>0</v>
      </c>
      <c r="G83" s="2">
        <v>750</v>
      </c>
    </row>
    <row r="84" spans="1:7" ht="17.25" customHeight="1">
      <c r="A84" s="5" t="s">
        <v>118</v>
      </c>
      <c r="B84" s="2">
        <f t="shared" si="17"/>
        <v>43</v>
      </c>
      <c r="C84" s="2">
        <v>0</v>
      </c>
      <c r="D84" s="2">
        <v>0</v>
      </c>
      <c r="E84" s="2">
        <v>0</v>
      </c>
      <c r="F84" s="2">
        <f t="shared" si="18"/>
        <v>0</v>
      </c>
      <c r="G84" s="2">
        <v>43</v>
      </c>
    </row>
    <row r="85" spans="1:7" ht="17.25" customHeight="1">
      <c r="A85" s="5" t="s">
        <v>119</v>
      </c>
      <c r="B85" s="2">
        <f t="shared" si="17"/>
        <v>19</v>
      </c>
      <c r="C85" s="2">
        <v>0</v>
      </c>
      <c r="D85" s="2">
        <v>0</v>
      </c>
      <c r="E85" s="2">
        <v>0</v>
      </c>
      <c r="F85" s="2">
        <f t="shared" si="18"/>
        <v>0</v>
      </c>
      <c r="G85" s="2">
        <v>19</v>
      </c>
    </row>
    <row r="86" spans="1:7" ht="17.25" customHeight="1">
      <c r="A86" s="17" t="s">
        <v>77</v>
      </c>
      <c r="B86" s="2">
        <f aca="true" t="shared" si="19" ref="B86:G86">SUM(B87:B90)</f>
        <v>1000</v>
      </c>
      <c r="C86" s="2">
        <f t="shared" si="19"/>
        <v>275</v>
      </c>
      <c r="D86" s="2">
        <f t="shared" si="19"/>
        <v>0</v>
      </c>
      <c r="E86" s="2">
        <f t="shared" si="19"/>
        <v>25</v>
      </c>
      <c r="F86" s="2">
        <f t="shared" si="19"/>
        <v>300</v>
      </c>
      <c r="G86" s="2">
        <f t="shared" si="19"/>
        <v>700</v>
      </c>
    </row>
    <row r="87" spans="1:7" ht="17.25" customHeight="1">
      <c r="A87" s="14" t="s">
        <v>78</v>
      </c>
      <c r="B87" s="2">
        <f>F87+G87</f>
        <v>441</v>
      </c>
      <c r="C87" s="2">
        <v>275</v>
      </c>
      <c r="D87" s="2">
        <v>0</v>
      </c>
      <c r="E87" s="2">
        <v>25</v>
      </c>
      <c r="F87" s="2">
        <f>SUM(C87:E87)</f>
        <v>300</v>
      </c>
      <c r="G87" s="2">
        <v>141</v>
      </c>
    </row>
    <row r="88" spans="1:7" ht="17.25" customHeight="1">
      <c r="A88" s="14" t="s">
        <v>79</v>
      </c>
      <c r="B88" s="2">
        <f>F88+G88</f>
        <v>340</v>
      </c>
      <c r="C88" s="2">
        <v>0</v>
      </c>
      <c r="D88" s="2">
        <v>0</v>
      </c>
      <c r="E88" s="2">
        <v>0</v>
      </c>
      <c r="F88" s="2">
        <f>SUM(C88:E88)</f>
        <v>0</v>
      </c>
      <c r="G88" s="2">
        <v>340</v>
      </c>
    </row>
    <row r="89" spans="1:7" ht="17.25" customHeight="1">
      <c r="A89" s="5" t="s">
        <v>130</v>
      </c>
      <c r="B89" s="2">
        <f>F89+G89</f>
        <v>13</v>
      </c>
      <c r="C89" s="2">
        <v>0</v>
      </c>
      <c r="D89" s="2"/>
      <c r="E89" s="2"/>
      <c r="F89" s="2">
        <f>SUM(C89:E89)</f>
        <v>0</v>
      </c>
      <c r="G89" s="2">
        <v>13</v>
      </c>
    </row>
    <row r="90" spans="1:7" ht="17.25" customHeight="1">
      <c r="A90" s="5" t="s">
        <v>131</v>
      </c>
      <c r="B90" s="2">
        <f>F90+G90</f>
        <v>206</v>
      </c>
      <c r="C90" s="2">
        <v>0</v>
      </c>
      <c r="D90" s="2"/>
      <c r="E90" s="2"/>
      <c r="F90" s="2">
        <f>SUM(C90:E90)</f>
        <v>0</v>
      </c>
      <c r="G90" s="2">
        <v>206</v>
      </c>
    </row>
    <row r="91" spans="1:7" ht="17.25" customHeight="1">
      <c r="A91" s="17" t="s">
        <v>80</v>
      </c>
      <c r="B91" s="2">
        <f aca="true" t="shared" si="20" ref="B91:G91">SUM(B92:B96)</f>
        <v>14000</v>
      </c>
      <c r="C91" s="2">
        <f t="shared" si="20"/>
        <v>1100</v>
      </c>
      <c r="D91" s="2">
        <f t="shared" si="20"/>
        <v>20</v>
      </c>
      <c r="E91" s="2">
        <f t="shared" si="20"/>
        <v>350</v>
      </c>
      <c r="F91" s="2">
        <f t="shared" si="20"/>
        <v>1470</v>
      </c>
      <c r="G91" s="2">
        <f t="shared" si="20"/>
        <v>12530</v>
      </c>
    </row>
    <row r="92" spans="1:7" ht="20.25" customHeight="1">
      <c r="A92" s="15" t="s">
        <v>81</v>
      </c>
      <c r="B92" s="2">
        <f>F92+G92</f>
        <v>6904</v>
      </c>
      <c r="C92" s="2">
        <v>1100</v>
      </c>
      <c r="D92" s="2">
        <v>20</v>
      </c>
      <c r="E92" s="2">
        <v>350</v>
      </c>
      <c r="F92" s="2">
        <f>SUM(C92:E92)</f>
        <v>1470</v>
      </c>
      <c r="G92" s="2">
        <v>5434</v>
      </c>
    </row>
    <row r="93" spans="1:7" ht="17.25" customHeight="1">
      <c r="A93" s="14" t="s">
        <v>82</v>
      </c>
      <c r="B93" s="2">
        <f>F93+G93</f>
        <v>717</v>
      </c>
      <c r="C93" s="2">
        <v>0</v>
      </c>
      <c r="D93" s="2"/>
      <c r="E93" s="2"/>
      <c r="F93" s="2">
        <f>SUM(C93:E93)</f>
        <v>0</v>
      </c>
      <c r="G93" s="2">
        <v>717</v>
      </c>
    </row>
    <row r="94" spans="1:7" ht="17.25" customHeight="1">
      <c r="A94" s="14" t="s">
        <v>83</v>
      </c>
      <c r="B94" s="2">
        <f>F94+G94</f>
        <v>2131</v>
      </c>
      <c r="C94" s="2">
        <v>0</v>
      </c>
      <c r="D94" s="2"/>
      <c r="E94" s="2"/>
      <c r="F94" s="2">
        <f>SUM(C94:E94)</f>
        <v>0</v>
      </c>
      <c r="G94" s="2">
        <v>2131</v>
      </c>
    </row>
    <row r="95" spans="1:7" ht="17.25" customHeight="1">
      <c r="A95" s="14" t="s">
        <v>84</v>
      </c>
      <c r="B95" s="2">
        <f>F95+G95</f>
        <v>3623</v>
      </c>
      <c r="C95" s="2">
        <v>0</v>
      </c>
      <c r="D95" s="2"/>
      <c r="E95" s="2"/>
      <c r="F95" s="2">
        <f>SUM(C95:E95)</f>
        <v>0</v>
      </c>
      <c r="G95" s="2">
        <v>3623</v>
      </c>
    </row>
    <row r="96" spans="1:7" ht="17.25" customHeight="1">
      <c r="A96" s="14" t="s">
        <v>85</v>
      </c>
      <c r="B96" s="2">
        <f>F96+G96</f>
        <v>625</v>
      </c>
      <c r="C96" s="2">
        <v>0</v>
      </c>
      <c r="D96" s="2"/>
      <c r="E96" s="2"/>
      <c r="F96" s="2">
        <f>SUM(C96:E96)</f>
        <v>0</v>
      </c>
      <c r="G96" s="2">
        <v>625</v>
      </c>
    </row>
    <row r="97" spans="1:7" ht="17.25" customHeight="1">
      <c r="A97" s="17" t="s">
        <v>86</v>
      </c>
      <c r="B97" s="2">
        <f aca="true" t="shared" si="21" ref="B97:G97">SUM(B98:B104)</f>
        <v>2200</v>
      </c>
      <c r="C97" s="2">
        <f t="shared" si="21"/>
        <v>217</v>
      </c>
      <c r="D97" s="2">
        <f t="shared" si="21"/>
        <v>2</v>
      </c>
      <c r="E97" s="2">
        <f t="shared" si="21"/>
        <v>40</v>
      </c>
      <c r="F97" s="2">
        <f t="shared" si="21"/>
        <v>259</v>
      </c>
      <c r="G97" s="2">
        <f t="shared" si="21"/>
        <v>1941</v>
      </c>
    </row>
    <row r="98" spans="1:7" ht="17.25" customHeight="1">
      <c r="A98" s="14" t="s">
        <v>87</v>
      </c>
      <c r="B98" s="2">
        <f>F98+G98</f>
        <v>828</v>
      </c>
      <c r="C98" s="2">
        <v>150</v>
      </c>
      <c r="D98" s="2">
        <v>2</v>
      </c>
      <c r="E98" s="2">
        <v>40</v>
      </c>
      <c r="F98" s="2">
        <f>SUM(C98:E98)</f>
        <v>192</v>
      </c>
      <c r="G98" s="2">
        <v>636</v>
      </c>
    </row>
    <row r="99" spans="1:7" ht="17.25" customHeight="1">
      <c r="A99" s="14" t="s">
        <v>88</v>
      </c>
      <c r="B99" s="2">
        <f aca="true" t="shared" si="22" ref="B99:B104">F99+G99</f>
        <v>3</v>
      </c>
      <c r="C99" s="2">
        <v>0</v>
      </c>
      <c r="D99" s="2"/>
      <c r="E99" s="2"/>
      <c r="F99" s="2">
        <f aca="true" t="shared" si="23" ref="F99:F104">SUM(C99:E99)</f>
        <v>0</v>
      </c>
      <c r="G99" s="2">
        <v>3</v>
      </c>
    </row>
    <row r="100" spans="1:7" ht="17.25" customHeight="1">
      <c r="A100" s="14" t="s">
        <v>89</v>
      </c>
      <c r="B100" s="2">
        <f t="shared" si="22"/>
        <v>384</v>
      </c>
      <c r="C100" s="2">
        <v>0</v>
      </c>
      <c r="D100" s="2"/>
      <c r="E100" s="2"/>
      <c r="F100" s="2">
        <f t="shared" si="23"/>
        <v>0</v>
      </c>
      <c r="G100" s="2">
        <v>384</v>
      </c>
    </row>
    <row r="101" spans="1:7" ht="17.25" customHeight="1">
      <c r="A101" s="14" t="s">
        <v>90</v>
      </c>
      <c r="B101" s="2">
        <f t="shared" si="22"/>
        <v>247</v>
      </c>
      <c r="C101" s="2">
        <v>0</v>
      </c>
      <c r="D101" s="2"/>
      <c r="E101" s="2"/>
      <c r="F101" s="2">
        <f t="shared" si="23"/>
        <v>0</v>
      </c>
      <c r="G101" s="2">
        <v>247</v>
      </c>
    </row>
    <row r="102" spans="1:7" ht="17.25" customHeight="1">
      <c r="A102" s="14" t="s">
        <v>91</v>
      </c>
      <c r="B102" s="2">
        <f t="shared" si="22"/>
        <v>83</v>
      </c>
      <c r="C102" s="2">
        <v>67</v>
      </c>
      <c r="D102" s="2">
        <v>0</v>
      </c>
      <c r="E102" s="2">
        <v>0</v>
      </c>
      <c r="F102" s="2">
        <f t="shared" si="23"/>
        <v>67</v>
      </c>
      <c r="G102" s="2">
        <v>16</v>
      </c>
    </row>
    <row r="103" spans="1:7" ht="17.25" customHeight="1">
      <c r="A103" s="14" t="s">
        <v>92</v>
      </c>
      <c r="B103" s="2">
        <f t="shared" si="22"/>
        <v>205</v>
      </c>
      <c r="C103" s="2">
        <v>0</v>
      </c>
      <c r="D103" s="2"/>
      <c r="E103" s="2"/>
      <c r="F103" s="2">
        <f t="shared" si="23"/>
        <v>0</v>
      </c>
      <c r="G103" s="2">
        <v>205</v>
      </c>
    </row>
    <row r="104" spans="1:7" ht="17.25" customHeight="1">
      <c r="A104" s="5" t="s">
        <v>120</v>
      </c>
      <c r="B104" s="2">
        <f t="shared" si="22"/>
        <v>450</v>
      </c>
      <c r="C104" s="2">
        <v>0</v>
      </c>
      <c r="D104" s="2">
        <v>0</v>
      </c>
      <c r="E104" s="2">
        <v>0</v>
      </c>
      <c r="F104" s="2">
        <f t="shared" si="23"/>
        <v>0</v>
      </c>
      <c r="G104" s="2">
        <v>450</v>
      </c>
    </row>
    <row r="105" spans="1:7" ht="17.25" customHeight="1">
      <c r="A105" s="17" t="s">
        <v>93</v>
      </c>
      <c r="B105" s="2">
        <f aca="true" t="shared" si="24" ref="B105:G105">SUM(B106:B107)</f>
        <v>1000</v>
      </c>
      <c r="C105" s="2">
        <f t="shared" si="24"/>
        <v>100</v>
      </c>
      <c r="D105" s="2">
        <f t="shared" si="24"/>
        <v>0</v>
      </c>
      <c r="E105" s="2">
        <f t="shared" si="24"/>
        <v>17</v>
      </c>
      <c r="F105" s="2">
        <f t="shared" si="24"/>
        <v>117</v>
      </c>
      <c r="G105" s="2">
        <f t="shared" si="24"/>
        <v>883</v>
      </c>
    </row>
    <row r="106" spans="1:7" ht="17.25" customHeight="1">
      <c r="A106" s="14" t="s">
        <v>94</v>
      </c>
      <c r="B106" s="2">
        <f>F106+G106</f>
        <v>693</v>
      </c>
      <c r="C106" s="2">
        <v>100</v>
      </c>
      <c r="D106" s="2">
        <v>0</v>
      </c>
      <c r="E106" s="2">
        <v>17</v>
      </c>
      <c r="F106" s="2">
        <f>SUM(C106:E106)</f>
        <v>117</v>
      </c>
      <c r="G106" s="2">
        <v>576</v>
      </c>
    </row>
    <row r="107" spans="1:7" ht="17.25" customHeight="1">
      <c r="A107" s="5" t="s">
        <v>121</v>
      </c>
      <c r="B107" s="2">
        <f>F107+G107</f>
        <v>307</v>
      </c>
      <c r="C107" s="2">
        <v>0</v>
      </c>
      <c r="D107" s="2"/>
      <c r="E107" s="2"/>
      <c r="F107" s="2">
        <f>SUM(C107:E107)</f>
        <v>0</v>
      </c>
      <c r="G107" s="2">
        <v>307</v>
      </c>
    </row>
    <row r="108" spans="1:7" ht="17.25" customHeight="1">
      <c r="A108" s="17" t="s">
        <v>95</v>
      </c>
      <c r="B108" s="2">
        <f aca="true" t="shared" si="25" ref="B108:G108">SUM(B109:B112)</f>
        <v>1000</v>
      </c>
      <c r="C108" s="2">
        <f t="shared" si="25"/>
        <v>160</v>
      </c>
      <c r="D108" s="2">
        <f t="shared" si="25"/>
        <v>0</v>
      </c>
      <c r="E108" s="2">
        <f t="shared" si="25"/>
        <v>17</v>
      </c>
      <c r="F108" s="2">
        <f t="shared" si="25"/>
        <v>177</v>
      </c>
      <c r="G108" s="2">
        <f t="shared" si="25"/>
        <v>823</v>
      </c>
    </row>
    <row r="109" spans="1:7" ht="17.25" customHeight="1">
      <c r="A109" s="5" t="s">
        <v>125</v>
      </c>
      <c r="B109" s="2">
        <f>F109+G109</f>
        <v>129</v>
      </c>
      <c r="C109" s="2">
        <v>0</v>
      </c>
      <c r="D109" s="2">
        <v>0</v>
      </c>
      <c r="E109" s="2">
        <v>0</v>
      </c>
      <c r="F109" s="2">
        <f>SUM(C109:E109)</f>
        <v>0</v>
      </c>
      <c r="G109" s="2">
        <v>129</v>
      </c>
    </row>
    <row r="110" spans="1:7" ht="17.25" customHeight="1">
      <c r="A110" s="5" t="s">
        <v>124</v>
      </c>
      <c r="B110" s="2">
        <f>F110+G110</f>
        <v>277</v>
      </c>
      <c r="C110" s="2">
        <v>160</v>
      </c>
      <c r="D110" s="2">
        <v>0</v>
      </c>
      <c r="E110" s="2">
        <v>17</v>
      </c>
      <c r="F110" s="2">
        <f>SUM(C110:E110)</f>
        <v>177</v>
      </c>
      <c r="G110" s="2">
        <v>100</v>
      </c>
    </row>
    <row r="111" spans="1:7" ht="17.25" customHeight="1">
      <c r="A111" s="5" t="s">
        <v>123</v>
      </c>
      <c r="B111" s="2">
        <f>F111+G111</f>
        <v>276</v>
      </c>
      <c r="C111" s="2">
        <v>0</v>
      </c>
      <c r="D111" s="2"/>
      <c r="E111" s="2"/>
      <c r="F111" s="2">
        <f>SUM(C111:E111)</f>
        <v>0</v>
      </c>
      <c r="G111" s="2">
        <v>276</v>
      </c>
    </row>
    <row r="112" spans="1:7" ht="17.25" customHeight="1">
      <c r="A112" s="5" t="s">
        <v>122</v>
      </c>
      <c r="B112" s="2">
        <f>F112+G112</f>
        <v>318</v>
      </c>
      <c r="C112" s="2">
        <v>0</v>
      </c>
      <c r="D112" s="2"/>
      <c r="E112" s="2"/>
      <c r="F112" s="2">
        <f>SUM(C112:E112)</f>
        <v>0</v>
      </c>
      <c r="G112" s="2">
        <v>318</v>
      </c>
    </row>
    <row r="113" spans="1:7" ht="17.25" customHeight="1">
      <c r="A113" s="17" t="s">
        <v>96</v>
      </c>
      <c r="B113" s="2">
        <f aca="true" t="shared" si="26" ref="B113:G113">SUM(B114:B115)</f>
        <v>100</v>
      </c>
      <c r="C113" s="2">
        <f t="shared" si="26"/>
        <v>0</v>
      </c>
      <c r="D113" s="2">
        <f t="shared" si="26"/>
        <v>0</v>
      </c>
      <c r="E113" s="2">
        <f t="shared" si="26"/>
        <v>0</v>
      </c>
      <c r="F113" s="2">
        <f t="shared" si="26"/>
        <v>0</v>
      </c>
      <c r="G113" s="2">
        <f t="shared" si="26"/>
        <v>100</v>
      </c>
    </row>
    <row r="114" spans="1:7" ht="17.25" customHeight="1">
      <c r="A114" s="5" t="s">
        <v>127</v>
      </c>
      <c r="B114" s="2">
        <f>F114+G114</f>
        <v>5</v>
      </c>
      <c r="C114" s="2">
        <v>0</v>
      </c>
      <c r="D114" s="2"/>
      <c r="E114" s="2"/>
      <c r="F114" s="2">
        <f>SUM(C115:E115)</f>
        <v>0</v>
      </c>
      <c r="G114" s="2">
        <v>5</v>
      </c>
    </row>
    <row r="115" spans="1:7" ht="17.25" customHeight="1">
      <c r="A115" s="19" t="s">
        <v>126</v>
      </c>
      <c r="B115" s="2">
        <f>F115+G115</f>
        <v>95</v>
      </c>
      <c r="C115" s="2">
        <v>0</v>
      </c>
      <c r="D115" s="2"/>
      <c r="E115" s="2"/>
      <c r="F115" s="2">
        <f>SUM(C115:E115)</f>
        <v>0</v>
      </c>
      <c r="G115" s="2">
        <v>95</v>
      </c>
    </row>
    <row r="116" spans="1:7" ht="17.25" customHeight="1">
      <c r="A116" s="17" t="s">
        <v>97</v>
      </c>
      <c r="B116" s="2">
        <f aca="true" t="shared" si="27" ref="B116:G116">SUM(B117:B118)</f>
        <v>500</v>
      </c>
      <c r="C116" s="2">
        <f t="shared" si="27"/>
        <v>77</v>
      </c>
      <c r="D116" s="2">
        <f t="shared" si="27"/>
        <v>0</v>
      </c>
      <c r="E116" s="2">
        <f t="shared" si="27"/>
        <v>20</v>
      </c>
      <c r="F116" s="2">
        <f t="shared" si="27"/>
        <v>97</v>
      </c>
      <c r="G116" s="2">
        <f t="shared" si="27"/>
        <v>403</v>
      </c>
    </row>
    <row r="117" spans="1:7" ht="17.25" customHeight="1">
      <c r="A117" s="14" t="s">
        <v>98</v>
      </c>
      <c r="B117" s="2">
        <f>F117+G117</f>
        <v>487</v>
      </c>
      <c r="C117" s="2">
        <v>77</v>
      </c>
      <c r="D117" s="2">
        <v>0</v>
      </c>
      <c r="E117" s="2">
        <v>20</v>
      </c>
      <c r="F117" s="2">
        <f>SUM(C117:E117)</f>
        <v>97</v>
      </c>
      <c r="G117" s="2">
        <v>390</v>
      </c>
    </row>
    <row r="118" spans="1:7" ht="17.25" customHeight="1">
      <c r="A118" s="14" t="s">
        <v>99</v>
      </c>
      <c r="B118" s="2">
        <f>F118+G118</f>
        <v>13</v>
      </c>
      <c r="C118" s="2">
        <v>0</v>
      </c>
      <c r="D118" s="2"/>
      <c r="E118" s="2"/>
      <c r="F118" s="2">
        <f>SUM(C118:E118)</f>
        <v>0</v>
      </c>
      <c r="G118" s="2">
        <v>13</v>
      </c>
    </row>
    <row r="119" spans="1:7" ht="17.25" customHeight="1">
      <c r="A119" s="17" t="s">
        <v>100</v>
      </c>
      <c r="B119" s="2">
        <f aca="true" t="shared" si="28" ref="B119:G119">SUM(B120:B122)</f>
        <v>8900</v>
      </c>
      <c r="C119" s="2">
        <f t="shared" si="28"/>
        <v>0</v>
      </c>
      <c r="D119" s="2">
        <f t="shared" si="28"/>
        <v>1787</v>
      </c>
      <c r="E119" s="2">
        <f t="shared" si="28"/>
        <v>0</v>
      </c>
      <c r="F119" s="2">
        <f t="shared" si="28"/>
        <v>1787</v>
      </c>
      <c r="G119" s="2">
        <f t="shared" si="28"/>
        <v>7113</v>
      </c>
    </row>
    <row r="120" spans="1:7" ht="17.25" customHeight="1">
      <c r="A120" s="14" t="s">
        <v>101</v>
      </c>
      <c r="B120" s="2">
        <f>F120+G120</f>
        <v>7107</v>
      </c>
      <c r="C120" s="2">
        <v>0</v>
      </c>
      <c r="D120" s="2">
        <v>0</v>
      </c>
      <c r="E120" s="2">
        <v>0</v>
      </c>
      <c r="F120" s="2">
        <f>SUM(C120:E120)</f>
        <v>0</v>
      </c>
      <c r="G120" s="2">
        <v>7107</v>
      </c>
    </row>
    <row r="121" spans="1:7" ht="17.25" customHeight="1">
      <c r="A121" s="14" t="s">
        <v>102</v>
      </c>
      <c r="B121" s="2">
        <f>F121+G121</f>
        <v>1787</v>
      </c>
      <c r="C121" s="2">
        <v>0</v>
      </c>
      <c r="D121" s="2">
        <v>1787</v>
      </c>
      <c r="E121" s="2">
        <v>0</v>
      </c>
      <c r="F121" s="2">
        <f>SUM(C121:E121)</f>
        <v>1787</v>
      </c>
      <c r="G121" s="2">
        <v>0</v>
      </c>
    </row>
    <row r="122" spans="1:7" ht="17.25" customHeight="1">
      <c r="A122" s="14" t="s">
        <v>103</v>
      </c>
      <c r="B122" s="2">
        <f>F122+G122</f>
        <v>6</v>
      </c>
      <c r="C122" s="2">
        <v>0</v>
      </c>
      <c r="D122" s="2"/>
      <c r="E122" s="2"/>
      <c r="F122" s="2">
        <f>SUM(C122:E122)</f>
        <v>0</v>
      </c>
      <c r="G122" s="2">
        <v>6</v>
      </c>
    </row>
    <row r="123" spans="1:7" ht="17.25" customHeight="1">
      <c r="A123" s="17" t="s">
        <v>104</v>
      </c>
      <c r="B123" s="2">
        <f aca="true" t="shared" si="29" ref="B123:G123">SUM(B124)</f>
        <v>100</v>
      </c>
      <c r="C123" s="2">
        <f t="shared" si="29"/>
        <v>50</v>
      </c>
      <c r="D123" s="2">
        <f t="shared" si="29"/>
        <v>0</v>
      </c>
      <c r="E123" s="2">
        <f t="shared" si="29"/>
        <v>10</v>
      </c>
      <c r="F123" s="2">
        <f t="shared" si="29"/>
        <v>60</v>
      </c>
      <c r="G123" s="2">
        <f t="shared" si="29"/>
        <v>40</v>
      </c>
    </row>
    <row r="124" spans="1:7" ht="17.25" customHeight="1">
      <c r="A124" s="14" t="s">
        <v>105</v>
      </c>
      <c r="B124" s="2">
        <f>F124+G124</f>
        <v>100</v>
      </c>
      <c r="C124" s="2">
        <v>50</v>
      </c>
      <c r="D124" s="2">
        <v>0</v>
      </c>
      <c r="E124" s="2">
        <v>10</v>
      </c>
      <c r="F124" s="2">
        <f>SUM(C124:E124)</f>
        <v>60</v>
      </c>
      <c r="G124" s="2">
        <v>40</v>
      </c>
    </row>
    <row r="125" spans="1:7" ht="17.25" customHeight="1">
      <c r="A125" s="13" t="s">
        <v>106</v>
      </c>
      <c r="B125" s="2">
        <f>SUM(F125:G125)</f>
        <v>3600</v>
      </c>
      <c r="C125" s="2">
        <v>0</v>
      </c>
      <c r="D125" s="2"/>
      <c r="E125" s="2"/>
      <c r="F125" s="2">
        <v>0</v>
      </c>
      <c r="G125" s="2">
        <v>3600</v>
      </c>
    </row>
    <row r="126" spans="1:7" ht="17.25" customHeight="1">
      <c r="A126" s="5" t="s">
        <v>132</v>
      </c>
      <c r="B126" s="2">
        <f aca="true" t="shared" si="30" ref="B126:G126">SUM(B127)</f>
        <v>5600</v>
      </c>
      <c r="C126" s="2">
        <f t="shared" si="30"/>
        <v>0</v>
      </c>
      <c r="D126" s="2">
        <f t="shared" si="30"/>
        <v>0</v>
      </c>
      <c r="E126" s="2">
        <f t="shared" si="30"/>
        <v>0</v>
      </c>
      <c r="F126" s="2">
        <f t="shared" si="30"/>
        <v>0</v>
      </c>
      <c r="G126" s="2">
        <f t="shared" si="30"/>
        <v>5600</v>
      </c>
    </row>
    <row r="127" spans="1:7" ht="17.25" customHeight="1">
      <c r="A127" s="5" t="s">
        <v>133</v>
      </c>
      <c r="B127" s="2">
        <f>SUM(F127:G127)</f>
        <v>5600</v>
      </c>
      <c r="C127" s="2"/>
      <c r="D127" s="2"/>
      <c r="E127" s="2"/>
      <c r="F127" s="2">
        <f>SUM(C127:E127)</f>
        <v>0</v>
      </c>
      <c r="G127" s="2">
        <v>5600</v>
      </c>
    </row>
    <row r="128" spans="1:7" ht="17.25" customHeight="1">
      <c r="A128" s="13" t="s">
        <v>107</v>
      </c>
      <c r="B128" s="2">
        <f aca="true" t="shared" si="31" ref="B128:G128">SUM(B129)</f>
        <v>1400</v>
      </c>
      <c r="C128" s="2">
        <f t="shared" si="31"/>
        <v>0</v>
      </c>
      <c r="D128" s="2">
        <f t="shared" si="31"/>
        <v>0</v>
      </c>
      <c r="E128" s="2">
        <f t="shared" si="31"/>
        <v>0</v>
      </c>
      <c r="F128" s="2">
        <f t="shared" si="31"/>
        <v>0</v>
      </c>
      <c r="G128" s="2">
        <f t="shared" si="31"/>
        <v>1400</v>
      </c>
    </row>
    <row r="129" spans="1:7" ht="17.25" customHeight="1">
      <c r="A129" s="14" t="s">
        <v>107</v>
      </c>
      <c r="B129" s="2">
        <f>SUM(F129:G129)</f>
        <v>1400</v>
      </c>
      <c r="C129" s="2">
        <v>0</v>
      </c>
      <c r="D129" s="2"/>
      <c r="E129" s="2"/>
      <c r="F129" s="2">
        <v>0</v>
      </c>
      <c r="G129" s="2">
        <v>1400</v>
      </c>
    </row>
    <row r="130" ht="14.25">
      <c r="A130" s="20" t="s">
        <v>108</v>
      </c>
    </row>
    <row r="131" ht="14.25">
      <c r="A131" s="21"/>
    </row>
    <row r="132" ht="14.25">
      <c r="A132" s="21"/>
    </row>
    <row r="133" ht="14.25">
      <c r="A133" s="21"/>
    </row>
    <row r="134" ht="14.25">
      <c r="A134" s="21"/>
    </row>
    <row r="135" ht="14.25">
      <c r="A135" s="21"/>
    </row>
    <row r="136" ht="14.25">
      <c r="A136" s="21"/>
    </row>
    <row r="137" ht="14.25">
      <c r="A137" s="21"/>
    </row>
    <row r="138" ht="14.25">
      <c r="A138" s="21"/>
    </row>
    <row r="139" ht="14.25">
      <c r="A139" s="21"/>
    </row>
    <row r="140" ht="14.25">
      <c r="A140" s="21"/>
    </row>
    <row r="141" ht="14.25">
      <c r="A141" s="21"/>
    </row>
    <row r="142" ht="14.25">
      <c r="A142" s="21"/>
    </row>
    <row r="143" ht="14.25">
      <c r="A143" s="21"/>
    </row>
    <row r="144" ht="14.25">
      <c r="A144" s="21"/>
    </row>
    <row r="145" ht="14.25">
      <c r="A145" s="21"/>
    </row>
    <row r="146" ht="14.25">
      <c r="A146" s="21"/>
    </row>
    <row r="147" ht="14.25">
      <c r="A147" s="21"/>
    </row>
    <row r="148" ht="14.25">
      <c r="A148" s="21"/>
    </row>
    <row r="149" ht="14.25">
      <c r="A149" s="21"/>
    </row>
    <row r="150" ht="14.25">
      <c r="A150" s="21"/>
    </row>
    <row r="151" ht="14.25">
      <c r="A151" s="21"/>
    </row>
    <row r="152" ht="14.25">
      <c r="A152" s="21"/>
    </row>
    <row r="153" ht="14.25">
      <c r="A153" s="21"/>
    </row>
    <row r="154" ht="14.25">
      <c r="A154" s="21"/>
    </row>
    <row r="155" ht="14.25">
      <c r="A155" s="21"/>
    </row>
    <row r="156" ht="14.25">
      <c r="A156" s="21"/>
    </row>
    <row r="157" ht="14.25">
      <c r="A157" s="21"/>
    </row>
    <row r="158" ht="14.25">
      <c r="A158" s="21"/>
    </row>
    <row r="159" ht="14.25">
      <c r="A159" s="21"/>
    </row>
    <row r="160" ht="14.25">
      <c r="A160" s="21"/>
    </row>
    <row r="161" ht="14.25">
      <c r="A161" s="21"/>
    </row>
    <row r="162" ht="14.25">
      <c r="A162" s="21"/>
    </row>
    <row r="163" ht="14.25">
      <c r="A163" s="21"/>
    </row>
    <row r="164" ht="14.25">
      <c r="A164" s="21"/>
    </row>
    <row r="165" ht="14.25">
      <c r="A165" s="21"/>
    </row>
    <row r="166" ht="14.25">
      <c r="A166" s="21"/>
    </row>
    <row r="167" ht="14.25">
      <c r="A167" s="21"/>
    </row>
    <row r="168" ht="14.25">
      <c r="A168" s="21"/>
    </row>
    <row r="169" ht="14.25">
      <c r="A169" s="21"/>
    </row>
    <row r="170" ht="14.25">
      <c r="A170" s="21"/>
    </row>
    <row r="171" ht="14.25">
      <c r="A171" s="21"/>
    </row>
    <row r="172" ht="14.25">
      <c r="A172" s="21"/>
    </row>
    <row r="173" ht="14.25">
      <c r="A173" s="21"/>
    </row>
    <row r="174" ht="14.25">
      <c r="A174" s="21"/>
    </row>
    <row r="175" ht="14.25">
      <c r="A175" s="21"/>
    </row>
    <row r="176" ht="14.25">
      <c r="A176" s="21"/>
    </row>
    <row r="177" ht="14.25">
      <c r="A177" s="21"/>
    </row>
    <row r="178" ht="14.25">
      <c r="A178" s="21"/>
    </row>
    <row r="179" ht="14.25">
      <c r="A179" s="21"/>
    </row>
    <row r="180" ht="14.25">
      <c r="A180" s="21"/>
    </row>
    <row r="181" ht="14.25">
      <c r="A181" s="21"/>
    </row>
    <row r="182" ht="14.25">
      <c r="A182" s="21"/>
    </row>
    <row r="183" ht="14.25">
      <c r="A183" s="21"/>
    </row>
    <row r="184" ht="14.25">
      <c r="A184" s="21"/>
    </row>
    <row r="185" ht="14.25">
      <c r="A185" s="21"/>
    </row>
    <row r="186" ht="14.25">
      <c r="A186" s="21"/>
    </row>
    <row r="187" ht="14.25">
      <c r="A187" s="21"/>
    </row>
    <row r="188" ht="14.25">
      <c r="A188" s="21"/>
    </row>
    <row r="189" ht="14.25">
      <c r="A189" s="21"/>
    </row>
    <row r="190" ht="14.25">
      <c r="A190" s="21"/>
    </row>
    <row r="191" ht="14.25">
      <c r="A191" s="21"/>
    </row>
    <row r="192" ht="14.25">
      <c r="A192" s="21"/>
    </row>
    <row r="193" ht="14.25">
      <c r="A193" s="21"/>
    </row>
    <row r="194" ht="14.25">
      <c r="A194" s="21"/>
    </row>
    <row r="195" ht="14.25">
      <c r="A195" s="21"/>
    </row>
    <row r="196" ht="14.25">
      <c r="A196" s="21"/>
    </row>
    <row r="197" ht="14.25">
      <c r="A197" s="21"/>
    </row>
    <row r="198" ht="14.25">
      <c r="A198" s="21"/>
    </row>
    <row r="199" ht="14.25">
      <c r="A199" s="21"/>
    </row>
    <row r="200" ht="14.25">
      <c r="A200" s="21"/>
    </row>
    <row r="201" ht="14.25">
      <c r="A201" s="21"/>
    </row>
    <row r="202" ht="14.25">
      <c r="A202" s="21"/>
    </row>
    <row r="203" ht="14.25">
      <c r="A203" s="21"/>
    </row>
    <row r="204" ht="14.25">
      <c r="A204" s="21"/>
    </row>
    <row r="205" ht="14.25">
      <c r="A205" s="21"/>
    </row>
    <row r="206" ht="14.25">
      <c r="A206" s="21"/>
    </row>
    <row r="207" ht="14.25">
      <c r="A207" s="21"/>
    </row>
    <row r="208" ht="14.25">
      <c r="A208" s="21"/>
    </row>
    <row r="209" ht="14.25">
      <c r="A209" s="21"/>
    </row>
    <row r="210" ht="14.25">
      <c r="A210" s="21"/>
    </row>
    <row r="211" ht="14.25">
      <c r="A211" s="21"/>
    </row>
    <row r="212" ht="14.25">
      <c r="A212" s="21"/>
    </row>
    <row r="213" ht="14.25">
      <c r="A213" s="21"/>
    </row>
    <row r="214" ht="14.25">
      <c r="A214" s="21"/>
    </row>
    <row r="215" ht="14.25">
      <c r="A215" s="21"/>
    </row>
    <row r="216" ht="14.25">
      <c r="A216" s="21"/>
    </row>
    <row r="217" ht="14.25">
      <c r="A217" s="21"/>
    </row>
    <row r="218" ht="14.25">
      <c r="A218" s="21"/>
    </row>
    <row r="219" ht="14.25">
      <c r="A219" s="21"/>
    </row>
    <row r="220" ht="14.25">
      <c r="A220" s="21"/>
    </row>
    <row r="221" ht="14.25">
      <c r="A221" s="21"/>
    </row>
    <row r="222" ht="14.25">
      <c r="A222" s="21"/>
    </row>
    <row r="223" ht="14.25">
      <c r="A223" s="21"/>
    </row>
    <row r="224" ht="14.25">
      <c r="A224" s="21"/>
    </row>
    <row r="225" ht="14.25">
      <c r="A225" s="21"/>
    </row>
    <row r="226" ht="14.25">
      <c r="A226" s="21"/>
    </row>
    <row r="227" ht="14.25">
      <c r="A227" s="21"/>
    </row>
    <row r="228" ht="14.25">
      <c r="A228" s="21"/>
    </row>
    <row r="229" ht="14.25">
      <c r="A229" s="21"/>
    </row>
    <row r="230" ht="14.25">
      <c r="A230" s="21"/>
    </row>
    <row r="231" ht="14.25">
      <c r="A231" s="21"/>
    </row>
    <row r="232" ht="14.25">
      <c r="A232" s="21"/>
    </row>
    <row r="233" ht="14.25">
      <c r="A233" s="21"/>
    </row>
    <row r="234" ht="14.25">
      <c r="A234" s="21"/>
    </row>
    <row r="235" ht="14.25">
      <c r="A235" s="21"/>
    </row>
    <row r="236" ht="14.25">
      <c r="A236" s="21"/>
    </row>
    <row r="237" ht="14.25">
      <c r="A237" s="21"/>
    </row>
    <row r="238" ht="14.25">
      <c r="A238" s="21"/>
    </row>
    <row r="239" ht="14.25">
      <c r="A239" s="21"/>
    </row>
    <row r="240" ht="14.25">
      <c r="A240" s="21"/>
    </row>
    <row r="241" ht="14.25">
      <c r="A241" s="21"/>
    </row>
    <row r="242" ht="14.25">
      <c r="A242" s="21"/>
    </row>
    <row r="243" ht="14.25">
      <c r="A243" s="21"/>
    </row>
    <row r="244" ht="14.25">
      <c r="A244" s="21"/>
    </row>
    <row r="245" ht="14.25">
      <c r="A245" s="21"/>
    </row>
    <row r="246" ht="14.25">
      <c r="A246" s="21"/>
    </row>
    <row r="247" ht="14.25">
      <c r="A247" s="21"/>
    </row>
  </sheetData>
  <mergeCells count="5">
    <mergeCell ref="A2:G2"/>
    <mergeCell ref="B4:B5"/>
    <mergeCell ref="C4:F4"/>
    <mergeCell ref="G4:G5"/>
    <mergeCell ref="A4:A5"/>
  </mergeCells>
  <printOptions/>
  <pageMargins left="0.75" right="0.75" top="0.53" bottom="0.5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2017-05-09T09:06:45Z</cp:lastPrinted>
  <dcterms:created xsi:type="dcterms:W3CDTF">2012-06-06T01:30:27Z</dcterms:created>
  <dcterms:modified xsi:type="dcterms:W3CDTF">2017-05-09T09:06:47Z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