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80" tabRatio="832" activeTab="2"/>
  </bookViews>
  <sheets>
    <sheet name="收支总表" sheetId="1" r:id="rId1"/>
    <sheet name="支出总表" sheetId="2" r:id="rId2"/>
    <sheet name="三公预算表" sheetId="3" r:id="rId3"/>
  </sheets>
  <externalReferences>
    <externalReference r:id="rId6"/>
  </externalReferences>
  <definedNames>
    <definedName name="_xlnm.Print_Area">#N/A</definedName>
    <definedName name="_xlnm.Print_Titles">#N/A</definedName>
    <definedName name="y">#N/A</definedName>
    <definedName name="yy">#REF!</definedName>
    <definedName name="yyy">#N/A</definedName>
    <definedName name="yyyy">#N/A</definedName>
    <definedName name="yyyyy">#N/A</definedName>
    <definedName name="yyyyyy">#N/A</definedName>
    <definedName name="yyyyyyy">#N/A</definedName>
    <definedName name="yyyyyyyy">#N/A</definedName>
  </definedNames>
  <calcPr fullCalcOnLoad="1"/>
</workbook>
</file>

<file path=xl/sharedStrings.xml><?xml version="1.0" encoding="utf-8"?>
<sst xmlns="http://schemas.openxmlformats.org/spreadsheetml/2006/main" count="161" uniqueCount="139">
  <si>
    <t>附 件1:</t>
  </si>
  <si>
    <t xml:space="preserve">收支预算总表 </t>
  </si>
  <si>
    <t>单位：元</t>
  </si>
  <si>
    <t xml:space="preserve">收      入 </t>
  </si>
  <si>
    <t xml:space="preserve">支           出 </t>
  </si>
  <si>
    <t xml:space="preserve">项目 </t>
  </si>
  <si>
    <t xml:space="preserve">预算数 </t>
  </si>
  <si>
    <t>按支出项目类别</t>
  </si>
  <si>
    <t xml:space="preserve">按支出功能科目 </t>
  </si>
  <si>
    <t>一、财政预算拨款收入</t>
  </si>
  <si>
    <t>一、基本支出</t>
  </si>
  <si>
    <t>一般公共服务</t>
  </si>
  <si>
    <t xml:space="preserve">       税收收入安排</t>
  </si>
  <si>
    <t xml:space="preserve">        工资福利支出</t>
  </si>
  <si>
    <t xml:space="preserve">  其中：人口和计划生育事务</t>
  </si>
  <si>
    <t xml:space="preserve">       专项收入安排</t>
  </si>
  <si>
    <t xml:space="preserve">        日常公用支出</t>
  </si>
  <si>
    <t>外交</t>
  </si>
  <si>
    <t xml:space="preserve">       纳入预算的行政事业性收费及罚没收入安排</t>
  </si>
  <si>
    <t xml:space="preserve">        对个人和家庭的补助</t>
  </si>
  <si>
    <t>国防</t>
  </si>
  <si>
    <t xml:space="preserve">       纳入预算的政府性基金收入安排</t>
  </si>
  <si>
    <t>二、项目支出</t>
  </si>
  <si>
    <t>公共安全</t>
  </si>
  <si>
    <t>二、财政专户拨款收入</t>
  </si>
  <si>
    <t xml:space="preserve">        行政事业类项目支出</t>
  </si>
  <si>
    <t xml:space="preserve">教育    </t>
  </si>
  <si>
    <t xml:space="preserve">       财政专户管理的行政事业性收入安排</t>
  </si>
  <si>
    <t xml:space="preserve">           其中：招待费</t>
  </si>
  <si>
    <t xml:space="preserve">  其中：教育费附加支出</t>
  </si>
  <si>
    <t xml:space="preserve">       财政专户管理的政府性基金收入安排</t>
  </si>
  <si>
    <t xml:space="preserve">                会议费</t>
  </si>
  <si>
    <t xml:space="preserve">科学技术  </t>
  </si>
  <si>
    <t xml:space="preserve">       其他收入安排</t>
  </si>
  <si>
    <t xml:space="preserve">                培训费</t>
  </si>
  <si>
    <t>文化体育与传媒</t>
  </si>
  <si>
    <t>三、事业单位经营收入</t>
  </si>
  <si>
    <t xml:space="preserve">                差旅费</t>
  </si>
  <si>
    <t xml:space="preserve">社会保障和就业  </t>
  </si>
  <si>
    <t>四、其他自有资金</t>
  </si>
  <si>
    <t xml:space="preserve">        基本建设类项目支出</t>
  </si>
  <si>
    <t xml:space="preserve">  其中：残疾人就业保障金支出</t>
  </si>
  <si>
    <t>五、上年结余结转</t>
  </si>
  <si>
    <t xml:space="preserve">        科技三项经费支出</t>
  </si>
  <si>
    <t>社会保险基金支出</t>
  </si>
  <si>
    <t xml:space="preserve">        中小企业发展基金项目支出</t>
  </si>
  <si>
    <t>医疗卫生</t>
  </si>
  <si>
    <t xml:space="preserve">        其他项目支出</t>
  </si>
  <si>
    <t>环境保护</t>
  </si>
  <si>
    <t>三、事业单位经营支出</t>
  </si>
  <si>
    <t xml:space="preserve">  其中：排污费支出</t>
  </si>
  <si>
    <t>四、上缴上级支出</t>
  </si>
  <si>
    <t>城乡社区事务</t>
  </si>
  <si>
    <t>五、对附属单位补助支出</t>
  </si>
  <si>
    <t>农林水事务</t>
  </si>
  <si>
    <t xml:space="preserve">  其中：水资源费支出</t>
  </si>
  <si>
    <t>交通运输</t>
  </si>
  <si>
    <t>采掘电力信息等事务</t>
  </si>
  <si>
    <t>粮油物资储备管理等事务</t>
  </si>
  <si>
    <t>金融监管支出</t>
  </si>
  <si>
    <t>地震灾后恢复重建支出</t>
  </si>
  <si>
    <t>国债还本付息支出</t>
  </si>
  <si>
    <t>其他支出</t>
  </si>
  <si>
    <t>本  年  收  入  合  计</t>
  </si>
  <si>
    <t xml:space="preserve">本  年  支  出  合  计 </t>
  </si>
  <si>
    <t xml:space="preserve">本年支出合计 </t>
  </si>
  <si>
    <t>附 件2:</t>
  </si>
  <si>
    <t>支出预算总表</t>
  </si>
  <si>
    <t/>
  </si>
  <si>
    <t>科目编码</t>
  </si>
  <si>
    <t>科目名称</t>
  </si>
  <si>
    <t>合  计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</si>
  <si>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</si>
  <si>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</si>
  <si>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</si>
  <si>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</si>
  <si>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</si>
  <si>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</si>
  <si>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</si>
  <si>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</si>
  <si>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小计</t>
  </si>
  <si>
    <t>工资福利支出</t>
  </si>
  <si>
    <t>日常公用支出</t>
  </si>
  <si>
    <t>对个人和家庭的补助</t>
  </si>
  <si>
    <t>行政事业类项目支出</t>
  </si>
  <si>
    <t>基本建设类项目支出</t>
  </si>
  <si>
    <t>科技三项费用支出</t>
  </si>
  <si>
    <t>中小企业发展基金支出</t>
  </si>
  <si>
    <t>其他项目支出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</si>
  <si>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</si>
  <si>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</si>
  <si>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</si>
  <si>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</si>
  <si>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</si>
  <si>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</si>
  <si>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</si>
  <si>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</si>
  <si>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</si>
  <si>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</si>
  <si>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</si>
  <si>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</si>
  <si>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</si>
  <si>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</si>
  <si>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</si>
  <si>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合计</t>
  </si>
  <si>
    <t xml:space="preserve">  郑州市上街区人力资源和社会保障局</t>
  </si>
  <si>
    <t xml:space="preserve">  201</t>
  </si>
  <si>
    <t xml:space="preserve">  10</t>
  </si>
  <si>
    <t>02</t>
  </si>
  <si>
    <t xml:space="preserve">        一般行政管理事务</t>
  </si>
  <si>
    <t xml:space="preserve">  208</t>
  </si>
  <si>
    <t xml:space="preserve">  01</t>
  </si>
  <si>
    <t>01</t>
  </si>
  <si>
    <t xml:space="preserve">        行政运行</t>
  </si>
  <si>
    <t>05</t>
  </si>
  <si>
    <t xml:space="preserve">        劳动保障监察</t>
  </si>
  <si>
    <t>08</t>
  </si>
  <si>
    <t xml:space="preserve">        信息化建设</t>
  </si>
  <si>
    <t>99</t>
  </si>
  <si>
    <t xml:space="preserve">        其他人力资源和社会保障管理事务支出</t>
  </si>
  <si>
    <t xml:space="preserve">  05</t>
  </si>
  <si>
    <t xml:space="preserve">        归口管理的行政单位离退休</t>
  </si>
  <si>
    <t xml:space="preserve">        事业单位离退休</t>
  </si>
  <si>
    <t xml:space="preserve">  210</t>
  </si>
  <si>
    <t xml:space="preserve">        行政单位医疗</t>
  </si>
  <si>
    <t xml:space="preserve">  221</t>
  </si>
  <si>
    <t xml:space="preserve">  02</t>
  </si>
  <si>
    <t xml:space="preserve">        住房公积金</t>
  </si>
  <si>
    <t>附 件3:</t>
  </si>
  <si>
    <t>2016年郑州市上街区人力资源和社会保障局“三公经费”预算表</t>
  </si>
  <si>
    <t>项     目</t>
  </si>
  <si>
    <t>“三公”经费预算数</t>
  </si>
  <si>
    <t>共  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</si>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</sst>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</numFmts>
  <fonts count="34">
    <font>
      <sz val="9"/>
      <name val="宋体"/>
      <family val="0"/>
    </font>
    <font>
      <sz val="16"/>
      <name val="黑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6"/>
      <name val="黑体"/>
      <family val="0"/>
    </font>
    <font>
      <sz val="10"/>
      <name val="宋体"/>
      <family val="0"/>
    </font>
    <font>
      <sz val="10"/>
      <color indexed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2"/>
      <name val="Trial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30" fillId="0" borderId="4" applyNumberFormat="0" applyFill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1" fillId="11" borderId="5" applyNumberFormat="0" applyAlignment="0" applyProtection="0"/>
    <xf numFmtId="0" fontId="33" fillId="12" borderId="6" applyNumberFormat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7" fillId="17" borderId="0" applyNumberFormat="0" applyBorder="0" applyAlignment="0" applyProtection="0"/>
    <xf numFmtId="0" fontId="28" fillId="11" borderId="8" applyNumberFormat="0" applyAlignment="0" applyProtection="0"/>
    <xf numFmtId="0" fontId="26" fillId="5" borderId="5" applyNumberFormat="0" applyAlignment="0" applyProtection="0"/>
    <xf numFmtId="0" fontId="3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11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 vertical="center"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4" fontId="0" fillId="0" borderId="17" xfId="0" applyNumberFormat="1" applyBorder="1" applyAlignment="1">
      <alignment horizontal="right" vertical="center"/>
    </xf>
    <xf numFmtId="1" fontId="8" fillId="0" borderId="13" xfId="0" applyNumberFormat="1" applyFont="1" applyFill="1" applyBorder="1" applyAlignment="1">
      <alignment horizontal="left"/>
    </xf>
    <xf numFmtId="1" fontId="8" fillId="0" borderId="14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13" xfId="0" applyFont="1" applyFill="1" applyBorder="1" applyAlignment="1">
      <alignment/>
    </xf>
    <xf numFmtId="1" fontId="8" fillId="0" borderId="14" xfId="0" applyNumberFormat="1" applyFont="1" applyFill="1" applyBorder="1" applyAlignment="1">
      <alignment horizontal="left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ill="1" applyBorder="1" applyAlignment="1">
      <alignment horizontal="right" vertical="center"/>
    </xf>
    <xf numFmtId="177" fontId="0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>
      <alignment vertical="center"/>
    </xf>
    <xf numFmtId="4" fontId="0" fillId="0" borderId="19" xfId="0" applyNumberForma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1" fontId="8" fillId="0" borderId="13" xfId="0" applyNumberFormat="1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4" fontId="0" fillId="0" borderId="19" xfId="0" applyNumberFormat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1" fontId="8" fillId="0" borderId="10" xfId="0" applyNumberFormat="1" applyFont="1" applyFill="1" applyBorder="1" applyAlignment="1">
      <alignment horizontal="justify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F12" sqref="F12"/>
    </sheetView>
  </sheetViews>
  <sheetFormatPr defaultColWidth="9.16015625" defaultRowHeight="11.25"/>
  <cols>
    <col min="1" max="1" width="51.66015625" style="44" customWidth="1"/>
    <col min="2" max="2" width="24" style="44" customWidth="1"/>
    <col min="3" max="3" width="38.83203125" style="44" customWidth="1"/>
    <col min="4" max="4" width="24" style="44" customWidth="1"/>
    <col min="5" max="5" width="35.16015625" style="44" customWidth="1"/>
    <col min="6" max="6" width="24" style="44" customWidth="1"/>
  </cols>
  <sheetData>
    <row r="1" spans="1:6" ht="23.25" customHeight="1">
      <c r="A1" s="46" t="s">
        <v>0</v>
      </c>
      <c r="F1" s="47"/>
    </row>
    <row r="2" spans="1:6" s="44" customFormat="1" ht="22.5" customHeight="1">
      <c r="A2" s="86" t="s">
        <v>1</v>
      </c>
      <c r="B2" s="86"/>
      <c r="C2" s="86"/>
      <c r="D2" s="86"/>
      <c r="E2" s="86"/>
      <c r="F2" s="86"/>
    </row>
    <row r="3" spans="1:6" s="5" customFormat="1" ht="30.75" customHeight="1">
      <c r="A3"/>
      <c r="F3" s="24" t="s">
        <v>2</v>
      </c>
    </row>
    <row r="4" spans="1:6" s="26" customFormat="1" ht="17.25" customHeight="1">
      <c r="A4" s="87" t="s">
        <v>3</v>
      </c>
      <c r="B4" s="87"/>
      <c r="C4" s="87" t="s">
        <v>4</v>
      </c>
      <c r="D4" s="87"/>
      <c r="E4" s="87"/>
      <c r="F4" s="87"/>
    </row>
    <row r="5" spans="1:6" s="26" customFormat="1" ht="17.25" customHeight="1">
      <c r="A5" s="48" t="s">
        <v>5</v>
      </c>
      <c r="B5" s="48" t="s">
        <v>6</v>
      </c>
      <c r="C5" s="48" t="s">
        <v>7</v>
      </c>
      <c r="D5" s="32" t="s">
        <v>6</v>
      </c>
      <c r="E5" s="48" t="s">
        <v>8</v>
      </c>
      <c r="F5" s="32" t="s">
        <v>6</v>
      </c>
    </row>
    <row r="6" spans="1:6" s="26" customFormat="1" ht="17.25" customHeight="1">
      <c r="A6" s="49" t="s">
        <v>9</v>
      </c>
      <c r="B6" s="50">
        <f>B7+B8+B9+B10</f>
        <v>22132242</v>
      </c>
      <c r="C6" s="51" t="s">
        <v>10</v>
      </c>
      <c r="D6" s="3">
        <v>3166463</v>
      </c>
      <c r="E6" s="52" t="s">
        <v>11</v>
      </c>
      <c r="F6" s="53">
        <v>7118.96</v>
      </c>
    </row>
    <row r="7" spans="1:6" s="26" customFormat="1" ht="17.25" customHeight="1">
      <c r="A7" s="54" t="s">
        <v>12</v>
      </c>
      <c r="B7" s="53">
        <v>22132242</v>
      </c>
      <c r="C7" s="55" t="s">
        <v>13</v>
      </c>
      <c r="D7" s="56">
        <v>2452567</v>
      </c>
      <c r="E7" s="52" t="s">
        <v>14</v>
      </c>
      <c r="F7" s="53"/>
    </row>
    <row r="8" spans="1:6" s="26" customFormat="1" ht="17.25" customHeight="1">
      <c r="A8" s="54" t="s">
        <v>15</v>
      </c>
      <c r="B8" s="53"/>
      <c r="C8" s="55" t="s">
        <v>16</v>
      </c>
      <c r="D8" s="3">
        <v>91080</v>
      </c>
      <c r="E8" s="52" t="s">
        <v>17</v>
      </c>
      <c r="F8" s="53"/>
    </row>
    <row r="9" spans="1:6" s="26" customFormat="1" ht="17.25" customHeight="1">
      <c r="A9" s="54" t="s">
        <v>18</v>
      </c>
      <c r="B9" s="53"/>
      <c r="C9" s="55" t="s">
        <v>19</v>
      </c>
      <c r="D9" s="56">
        <v>622816</v>
      </c>
      <c r="E9" s="52" t="s">
        <v>20</v>
      </c>
      <c r="F9" s="53"/>
    </row>
    <row r="10" spans="1:6" s="26" customFormat="1" ht="17.25" customHeight="1">
      <c r="A10" s="54" t="s">
        <v>21</v>
      </c>
      <c r="B10" s="3"/>
      <c r="C10" s="55" t="s">
        <v>22</v>
      </c>
      <c r="D10" s="53">
        <v>19074025.78</v>
      </c>
      <c r="E10" s="52" t="s">
        <v>23</v>
      </c>
      <c r="F10" s="53"/>
    </row>
    <row r="11" spans="1:6" s="26" customFormat="1" ht="17.25" customHeight="1">
      <c r="A11" s="49" t="s">
        <v>24</v>
      </c>
      <c r="B11" s="57">
        <f>B12+B13+B14</f>
        <v>100000</v>
      </c>
      <c r="C11" s="51" t="s">
        <v>25</v>
      </c>
      <c r="D11" s="58">
        <v>19074025.78</v>
      </c>
      <c r="E11" s="52" t="s">
        <v>26</v>
      </c>
      <c r="F11" s="53"/>
    </row>
    <row r="12" spans="1:6" s="26" customFormat="1" ht="17.25" customHeight="1">
      <c r="A12" s="59" t="s">
        <v>27</v>
      </c>
      <c r="B12" s="53"/>
      <c r="C12" s="55" t="s">
        <v>28</v>
      </c>
      <c r="D12" s="3">
        <v>1000</v>
      </c>
      <c r="E12" s="52" t="s">
        <v>29</v>
      </c>
      <c r="F12" s="53"/>
    </row>
    <row r="13" spans="1:6" s="26" customFormat="1" ht="17.25" customHeight="1">
      <c r="A13" s="59" t="s">
        <v>30</v>
      </c>
      <c r="B13" s="53"/>
      <c r="C13" s="55" t="s">
        <v>31</v>
      </c>
      <c r="D13" s="56"/>
      <c r="E13" s="52" t="s">
        <v>32</v>
      </c>
      <c r="F13" s="53"/>
    </row>
    <row r="14" spans="1:6" s="26" customFormat="1" ht="17.25" customHeight="1">
      <c r="A14" s="60" t="s">
        <v>33</v>
      </c>
      <c r="B14" s="53">
        <v>100000</v>
      </c>
      <c r="C14" s="55" t="s">
        <v>34</v>
      </c>
      <c r="D14" s="3"/>
      <c r="E14" s="52" t="s">
        <v>35</v>
      </c>
      <c r="F14" s="53"/>
    </row>
    <row r="15" spans="1:6" s="26" customFormat="1" ht="17.25" customHeight="1">
      <c r="A15" s="61" t="s">
        <v>36</v>
      </c>
      <c r="B15" s="53"/>
      <c r="C15" s="55" t="s">
        <v>37</v>
      </c>
      <c r="D15" s="62">
        <v>7000</v>
      </c>
      <c r="E15" s="52" t="s">
        <v>38</v>
      </c>
      <c r="F15" s="53">
        <v>21843749.82</v>
      </c>
    </row>
    <row r="16" spans="1:6" s="26" customFormat="1" ht="17.25" customHeight="1">
      <c r="A16" s="61" t="s">
        <v>39</v>
      </c>
      <c r="B16" s="53">
        <v>8246.78</v>
      </c>
      <c r="C16" s="55" t="s">
        <v>40</v>
      </c>
      <c r="D16" s="56"/>
      <c r="E16" s="52" t="s">
        <v>41</v>
      </c>
      <c r="F16" s="3"/>
    </row>
    <row r="17" spans="1:6" s="26" customFormat="1" ht="17.25" customHeight="1">
      <c r="A17" s="61" t="s">
        <v>42</v>
      </c>
      <c r="B17" s="3"/>
      <c r="C17" s="63" t="s">
        <v>43</v>
      </c>
      <c r="D17" s="53"/>
      <c r="E17" s="52" t="s">
        <v>44</v>
      </c>
      <c r="F17" s="56"/>
    </row>
    <row r="18" spans="1:6" s="26" customFormat="1" ht="17.25" customHeight="1">
      <c r="A18" s="40"/>
      <c r="B18" s="64"/>
      <c r="C18" s="60" t="s">
        <v>45</v>
      </c>
      <c r="D18" s="53"/>
      <c r="E18" s="52" t="s">
        <v>46</v>
      </c>
      <c r="F18" s="53">
        <v>222320</v>
      </c>
    </row>
    <row r="19" spans="1:6" s="26" customFormat="1" ht="17.25" customHeight="1">
      <c r="A19" s="65"/>
      <c r="B19" s="66"/>
      <c r="C19" s="51" t="s">
        <v>47</v>
      </c>
      <c r="D19" s="53"/>
      <c r="E19" s="52" t="s">
        <v>48</v>
      </c>
      <c r="F19" s="53"/>
    </row>
    <row r="20" spans="1:6" s="26" customFormat="1" ht="17.25" customHeight="1">
      <c r="A20" s="65"/>
      <c r="B20" s="66"/>
      <c r="C20" s="67" t="s">
        <v>49</v>
      </c>
      <c r="D20" s="53"/>
      <c r="E20" s="52" t="s">
        <v>50</v>
      </c>
      <c r="F20" s="53"/>
    </row>
    <row r="21" spans="1:6" s="26" customFormat="1" ht="17.25" customHeight="1">
      <c r="A21" s="60"/>
      <c r="B21" s="66"/>
      <c r="C21" s="52" t="s">
        <v>51</v>
      </c>
      <c r="D21" s="53"/>
      <c r="E21" s="52" t="s">
        <v>52</v>
      </c>
      <c r="F21" s="53"/>
    </row>
    <row r="22" spans="1:6" s="26" customFormat="1" ht="17.25" customHeight="1">
      <c r="A22" s="68"/>
      <c r="B22" s="66"/>
      <c r="C22" s="69" t="s">
        <v>53</v>
      </c>
      <c r="D22" s="3"/>
      <c r="E22" s="52" t="s">
        <v>54</v>
      </c>
      <c r="F22" s="53"/>
    </row>
    <row r="23" spans="1:6" s="45" customFormat="1" ht="17.25" customHeight="1">
      <c r="A23" s="70"/>
      <c r="B23" s="66"/>
      <c r="C23" s="71"/>
      <c r="D23" s="72"/>
      <c r="E23" s="69" t="s">
        <v>55</v>
      </c>
      <c r="F23" s="53"/>
    </row>
    <row r="24" spans="1:6" ht="17.25" customHeight="1">
      <c r="A24" s="73"/>
      <c r="B24" s="66"/>
      <c r="C24" s="74"/>
      <c r="D24" s="66"/>
      <c r="E24" s="69" t="s">
        <v>56</v>
      </c>
      <c r="F24" s="53"/>
    </row>
    <row r="25" spans="1:6" ht="17.25" customHeight="1">
      <c r="A25" s="75"/>
      <c r="B25" s="66"/>
      <c r="C25" s="74"/>
      <c r="D25" s="66"/>
      <c r="E25" s="69" t="s">
        <v>57</v>
      </c>
      <c r="F25" s="53"/>
    </row>
    <row r="26" spans="1:6" ht="17.25" customHeight="1">
      <c r="A26" s="75"/>
      <c r="B26" s="66"/>
      <c r="C26" s="74"/>
      <c r="D26" s="66"/>
      <c r="E26" s="69" t="s">
        <v>58</v>
      </c>
      <c r="F26" s="3"/>
    </row>
    <row r="27" spans="1:6" ht="17.25" customHeight="1">
      <c r="A27" s="75"/>
      <c r="B27" s="66"/>
      <c r="C27" s="74"/>
      <c r="D27" s="66"/>
      <c r="E27" s="69" t="s">
        <v>59</v>
      </c>
      <c r="F27" s="56"/>
    </row>
    <row r="28" spans="1:6" ht="17.25" customHeight="1">
      <c r="A28" s="75"/>
      <c r="B28" s="66"/>
      <c r="C28" s="74"/>
      <c r="D28" s="66"/>
      <c r="E28" s="69" t="s">
        <v>60</v>
      </c>
      <c r="F28" s="53"/>
    </row>
    <row r="29" spans="1:6" ht="17.25" customHeight="1">
      <c r="A29" s="75"/>
      <c r="B29" s="66"/>
      <c r="C29" s="74"/>
      <c r="D29" s="66"/>
      <c r="E29" s="69" t="s">
        <v>61</v>
      </c>
      <c r="F29" s="53"/>
    </row>
    <row r="30" spans="1:6" ht="17.25" customHeight="1">
      <c r="A30" s="76"/>
      <c r="B30" s="66"/>
      <c r="C30" s="77"/>
      <c r="D30" s="66"/>
      <c r="E30" s="69" t="s">
        <v>62</v>
      </c>
      <c r="F30" s="3">
        <v>167300</v>
      </c>
    </row>
    <row r="31" spans="1:6" ht="15" customHeight="1">
      <c r="A31" s="78"/>
      <c r="B31" s="66"/>
      <c r="C31" s="76"/>
      <c r="D31" s="66"/>
      <c r="E31" s="79"/>
      <c r="F31" s="64"/>
    </row>
    <row r="32" spans="1:6" ht="15" customHeight="1">
      <c r="A32" s="80" t="s">
        <v>63</v>
      </c>
      <c r="B32" s="66">
        <f>B7+B8+B9+B10+B12+B13+B14+B15+B16+B17</f>
        <v>22240488.78</v>
      </c>
      <c r="C32" s="81" t="s">
        <v>64</v>
      </c>
      <c r="D32" s="66">
        <f>D7+D8+D9+D11+D16+D17+D18+D19+D20+D21+D22</f>
        <v>22240488.78</v>
      </c>
      <c r="E32" s="81" t="s">
        <v>65</v>
      </c>
      <c r="F32" s="66">
        <f>F6+F8+F9+F10+F11+F13+F14+F15+F17+F18+F19+F21+F22+F24+F25+F26+F27+F28+F29+F30</f>
        <v>22240488.78</v>
      </c>
    </row>
    <row r="33" spans="2:6" ht="14.25">
      <c r="B33" s="82"/>
      <c r="C33" s="83"/>
      <c r="D33" s="83"/>
      <c r="E33" s="82"/>
      <c r="F33" s="82"/>
    </row>
    <row r="34" spans="2:6" ht="14.25">
      <c r="B34" s="83"/>
      <c r="C34" s="83"/>
      <c r="D34" s="83"/>
      <c r="E34" s="83"/>
      <c r="F34" s="83"/>
    </row>
    <row r="35" spans="1:5" ht="14.25">
      <c r="A35" s="84"/>
      <c r="C35" s="83"/>
      <c r="E35" s="83"/>
    </row>
    <row r="36" spans="3:5" ht="14.25">
      <c r="C36" s="83"/>
      <c r="E36" s="83"/>
    </row>
    <row r="37" spans="3:5" ht="14.25">
      <c r="C37" s="83"/>
      <c r="E37" s="83"/>
    </row>
    <row r="38" spans="3:5" ht="14.25">
      <c r="C38" s="83"/>
      <c r="E38" s="83"/>
    </row>
    <row r="39" spans="1:5" ht="14.25">
      <c r="A39" s="84"/>
      <c r="E39" s="83"/>
    </row>
    <row r="57" ht="14.25">
      <c r="A57" s="84"/>
    </row>
    <row r="59" ht="14.25">
      <c r="A59" s="84"/>
    </row>
    <row r="72" ht="14.25">
      <c r="A72" s="85"/>
    </row>
    <row r="73" ht="14.25">
      <c r="A73" s="84"/>
    </row>
    <row r="74" ht="14.25">
      <c r="A74" s="85"/>
    </row>
    <row r="75" ht="14.25">
      <c r="A75" s="84"/>
    </row>
  </sheetData>
  <sheetProtection/>
  <mergeCells count="3">
    <mergeCell ref="A2:F2"/>
    <mergeCell ref="A4:B4"/>
    <mergeCell ref="C4:F4"/>
  </mergeCells>
  <printOptions horizontalCentered="1"/>
  <pageMargins left="0.35" right="0.35" top="0.79" bottom="0.59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showGridLines="0" showZeros="0" view="pageBreakPreview" zoomScale="60" workbookViewId="0" topLeftCell="A1">
      <selection activeCell="J37" sqref="J37"/>
    </sheetView>
  </sheetViews>
  <sheetFormatPr defaultColWidth="9.16015625" defaultRowHeight="11.25"/>
  <cols>
    <col min="1" max="1" width="6.83203125" style="22" customWidth="1"/>
    <col min="2" max="2" width="4.5" style="22" customWidth="1"/>
    <col min="3" max="3" width="4.66015625" style="22" customWidth="1"/>
    <col min="4" max="4" width="36" style="22" customWidth="1"/>
    <col min="5" max="5" width="17.16015625" style="22" customWidth="1"/>
    <col min="6" max="6" width="14.66015625" style="22" customWidth="1"/>
    <col min="7" max="7" width="15" style="22" customWidth="1"/>
    <col min="8" max="8" width="11.66015625" style="22" customWidth="1"/>
    <col min="9" max="9" width="14.5" style="22" bestFit="1" customWidth="1"/>
    <col min="10" max="10" width="15.66015625" style="22" bestFit="1" customWidth="1"/>
    <col min="11" max="11" width="15.33203125" style="22" customWidth="1"/>
    <col min="12" max="18" width="11.66015625" style="22" customWidth="1"/>
    <col min="19" max="16384" width="9.16015625" style="22" customWidth="1"/>
  </cols>
  <sheetData>
    <row r="1" ht="30" customHeight="1">
      <c r="A1" s="1" t="s">
        <v>66</v>
      </c>
    </row>
    <row r="2" spans="1:18" ht="20.25" customHeight="1">
      <c r="A2" s="23"/>
      <c r="R2" s="41"/>
    </row>
    <row r="3" spans="1:18" ht="28.5" customHeight="1">
      <c r="A3" s="88" t="s">
        <v>67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9.5" customHeight="1">
      <c r="A4" s="24" t="s">
        <v>68</v>
      </c>
      <c r="C4" s="25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42" t="s">
        <v>2</v>
      </c>
    </row>
    <row r="5" spans="1:18" s="20" customFormat="1" ht="34.5" customHeight="1">
      <c r="A5" s="27" t="s">
        <v>69</v>
      </c>
      <c r="B5" s="28"/>
      <c r="C5" s="29"/>
      <c r="D5" s="89" t="s">
        <v>70</v>
      </c>
      <c r="E5" s="91" t="s">
        <v>71</v>
      </c>
      <c r="F5" s="30" t="s">
        <v>72</v>
      </c>
      <c r="G5" s="30"/>
      <c r="H5" s="30"/>
      <c r="I5" s="27"/>
      <c r="J5" s="27" t="s">
        <v>73</v>
      </c>
      <c r="K5" s="28"/>
      <c r="L5" s="28"/>
      <c r="M5" s="28"/>
      <c r="N5" s="28"/>
      <c r="O5" s="29"/>
      <c r="P5" s="93" t="s">
        <v>74</v>
      </c>
      <c r="Q5" s="95" t="s">
        <v>75</v>
      </c>
      <c r="R5" s="95" t="s">
        <v>76</v>
      </c>
    </row>
    <row r="6" spans="1:18" s="21" customFormat="1" ht="44.25" customHeight="1">
      <c r="A6" s="31" t="s">
        <v>77</v>
      </c>
      <c r="B6" s="31" t="s">
        <v>78</v>
      </c>
      <c r="C6" s="31" t="s">
        <v>79</v>
      </c>
      <c r="D6" s="90"/>
      <c r="E6" s="92"/>
      <c r="F6" s="32" t="s">
        <v>80</v>
      </c>
      <c r="G6" s="33" t="s">
        <v>81</v>
      </c>
      <c r="H6" s="33" t="s">
        <v>82</v>
      </c>
      <c r="I6" s="38" t="s">
        <v>83</v>
      </c>
      <c r="J6" s="39" t="s">
        <v>80</v>
      </c>
      <c r="K6" s="31" t="s">
        <v>84</v>
      </c>
      <c r="L6" s="31" t="s">
        <v>85</v>
      </c>
      <c r="M6" s="31" t="s">
        <v>86</v>
      </c>
      <c r="N6" s="31" t="s">
        <v>87</v>
      </c>
      <c r="O6" s="31" t="s">
        <v>88</v>
      </c>
      <c r="P6" s="94"/>
      <c r="Q6" s="94"/>
      <c r="R6" s="95"/>
    </row>
    <row r="7" spans="1:18" s="6" customFormat="1" ht="18" customHeight="1">
      <c r="A7" s="34" t="s">
        <v>89</v>
      </c>
      <c r="B7" s="34" t="s">
        <v>89</v>
      </c>
      <c r="C7" s="34" t="s">
        <v>89</v>
      </c>
      <c r="D7" s="34" t="s">
        <v>89</v>
      </c>
      <c r="E7" s="34" t="s">
        <v>90</v>
      </c>
      <c r="F7" s="34" t="s">
        <v>91</v>
      </c>
      <c r="G7" s="34" t="s">
        <v>92</v>
      </c>
      <c r="H7" s="34" t="s">
        <v>93</v>
      </c>
      <c r="I7" s="34" t="s">
        <v>94</v>
      </c>
      <c r="J7" s="34" t="s">
        <v>95</v>
      </c>
      <c r="K7" s="34" t="s">
        <v>96</v>
      </c>
      <c r="L7" s="34" t="s">
        <v>97</v>
      </c>
      <c r="M7" s="34" t="s">
        <v>98</v>
      </c>
      <c r="N7" s="34" t="s">
        <v>99</v>
      </c>
      <c r="O7" s="34" t="s">
        <v>100</v>
      </c>
      <c r="P7" s="34" t="s">
        <v>101</v>
      </c>
      <c r="Q7" s="34" t="s">
        <v>102</v>
      </c>
      <c r="R7" s="43" t="s">
        <v>103</v>
      </c>
    </row>
    <row r="8" spans="1:18" ht="19.5" customHeight="1">
      <c r="A8" s="2"/>
      <c r="B8" s="2"/>
      <c r="C8" s="2"/>
      <c r="D8" s="35" t="s">
        <v>104</v>
      </c>
      <c r="E8" s="3">
        <v>22240488.78</v>
      </c>
      <c r="F8" s="3">
        <v>3166463</v>
      </c>
      <c r="G8" s="3">
        <v>2452567</v>
      </c>
      <c r="H8" s="3">
        <v>91080</v>
      </c>
      <c r="I8" s="3">
        <v>622816</v>
      </c>
      <c r="J8" s="3">
        <v>19074025.78</v>
      </c>
      <c r="K8" s="3">
        <v>19074025.78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</row>
    <row r="9" spans="1:18" ht="19.5" customHeight="1">
      <c r="A9" s="36"/>
      <c r="B9" s="36"/>
      <c r="C9" s="36"/>
      <c r="D9" s="37" t="s">
        <v>105</v>
      </c>
      <c r="E9" s="3">
        <v>22240488.78</v>
      </c>
      <c r="F9" s="3">
        <v>3166463</v>
      </c>
      <c r="G9" s="3">
        <v>2452567</v>
      </c>
      <c r="H9" s="3">
        <v>91080</v>
      </c>
      <c r="I9" s="3">
        <v>622816</v>
      </c>
      <c r="J9" s="3">
        <v>19074025.78</v>
      </c>
      <c r="K9" s="3">
        <v>19074025.78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</row>
    <row r="10" spans="1:18" ht="19.5" customHeight="1">
      <c r="A10" s="36" t="s">
        <v>106</v>
      </c>
      <c r="B10" s="36" t="s">
        <v>107</v>
      </c>
      <c r="C10" s="36" t="s">
        <v>108</v>
      </c>
      <c r="D10" s="37" t="s">
        <v>109</v>
      </c>
      <c r="E10" s="3">
        <v>7118.96</v>
      </c>
      <c r="F10" s="3">
        <v>0</v>
      </c>
      <c r="G10" s="3">
        <v>0</v>
      </c>
      <c r="H10" s="3">
        <v>0</v>
      </c>
      <c r="I10" s="3">
        <v>0</v>
      </c>
      <c r="J10" s="3">
        <v>7118.96</v>
      </c>
      <c r="K10" s="3">
        <v>7118.96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1:18" ht="19.5" customHeight="1">
      <c r="A11" s="36" t="s">
        <v>110</v>
      </c>
      <c r="B11" s="36" t="s">
        <v>111</v>
      </c>
      <c r="C11" s="36" t="s">
        <v>112</v>
      </c>
      <c r="D11" s="37" t="s">
        <v>113</v>
      </c>
      <c r="E11" s="3">
        <v>1819762</v>
      </c>
      <c r="F11" s="3">
        <v>1819762</v>
      </c>
      <c r="G11" s="3">
        <v>1730254</v>
      </c>
      <c r="H11" s="3">
        <v>81840</v>
      </c>
      <c r="I11" s="3">
        <v>7668</v>
      </c>
      <c r="J11" s="3">
        <v>0</v>
      </c>
      <c r="K11" s="3">
        <v>0</v>
      </c>
      <c r="L11" s="3"/>
      <c r="M11" s="3"/>
      <c r="N11" s="3"/>
      <c r="O11" s="3"/>
      <c r="P11" s="3"/>
      <c r="Q11" s="3"/>
      <c r="R11" s="3"/>
    </row>
    <row r="12" spans="1:18" ht="19.5" customHeight="1">
      <c r="A12" s="36" t="s">
        <v>110</v>
      </c>
      <c r="B12" s="36" t="s">
        <v>111</v>
      </c>
      <c r="C12" s="36" t="s">
        <v>114</v>
      </c>
      <c r="D12" s="37" t="s">
        <v>115</v>
      </c>
      <c r="E12" s="3">
        <v>509233</v>
      </c>
      <c r="F12" s="3">
        <v>509233</v>
      </c>
      <c r="G12" s="3">
        <v>499993</v>
      </c>
      <c r="H12" s="3">
        <v>9240</v>
      </c>
      <c r="I12" s="3">
        <v>0</v>
      </c>
      <c r="J12" s="3">
        <v>0</v>
      </c>
      <c r="K12" s="3">
        <v>0</v>
      </c>
      <c r="L12" s="40"/>
      <c r="M12" s="40"/>
      <c r="N12" s="40"/>
      <c r="O12" s="40"/>
      <c r="P12" s="40"/>
      <c r="Q12" s="40"/>
      <c r="R12" s="40"/>
    </row>
    <row r="13" spans="1:18" ht="19.5" customHeight="1">
      <c r="A13" s="36" t="s">
        <v>110</v>
      </c>
      <c r="B13" s="36" t="s">
        <v>111</v>
      </c>
      <c r="C13" s="36" t="s">
        <v>116</v>
      </c>
      <c r="D13" s="37" t="s">
        <v>117</v>
      </c>
      <c r="E13" s="3">
        <v>160000</v>
      </c>
      <c r="F13" s="3">
        <v>0</v>
      </c>
      <c r="G13" s="3">
        <v>0</v>
      </c>
      <c r="H13" s="3">
        <v>0</v>
      </c>
      <c r="I13" s="3">
        <v>0</v>
      </c>
      <c r="J13" s="3">
        <v>160000</v>
      </c>
      <c r="K13" s="3">
        <v>160000</v>
      </c>
      <c r="L13" s="40"/>
      <c r="M13" s="40"/>
      <c r="N13" s="40"/>
      <c r="O13" s="40"/>
      <c r="P13" s="40"/>
      <c r="Q13" s="40"/>
      <c r="R13" s="40"/>
    </row>
    <row r="14" spans="1:18" ht="19.5" customHeight="1">
      <c r="A14" s="36" t="s">
        <v>110</v>
      </c>
      <c r="B14" s="36" t="s">
        <v>111</v>
      </c>
      <c r="C14" s="36" t="s">
        <v>118</v>
      </c>
      <c r="D14" s="37" t="s">
        <v>119</v>
      </c>
      <c r="E14" s="3">
        <v>18906906.82</v>
      </c>
      <c r="F14" s="3">
        <v>0</v>
      </c>
      <c r="G14" s="3">
        <v>0</v>
      </c>
      <c r="H14" s="3">
        <v>0</v>
      </c>
      <c r="I14" s="3">
        <v>0</v>
      </c>
      <c r="J14" s="3">
        <v>18906906.82</v>
      </c>
      <c r="K14" s="3">
        <v>18906906.82</v>
      </c>
      <c r="L14" s="40"/>
      <c r="M14" s="40"/>
      <c r="N14" s="40"/>
      <c r="O14" s="40"/>
      <c r="P14" s="40"/>
      <c r="Q14" s="40"/>
      <c r="R14" s="40"/>
    </row>
    <row r="15" spans="1:18" ht="19.5" customHeight="1">
      <c r="A15" s="36" t="s">
        <v>110</v>
      </c>
      <c r="B15" s="36" t="s">
        <v>120</v>
      </c>
      <c r="C15" s="36" t="s">
        <v>112</v>
      </c>
      <c r="D15" s="37" t="s">
        <v>121</v>
      </c>
      <c r="E15" s="3">
        <v>1400</v>
      </c>
      <c r="F15" s="3">
        <v>1400</v>
      </c>
      <c r="G15" s="3">
        <v>0</v>
      </c>
      <c r="H15" s="3">
        <v>0</v>
      </c>
      <c r="I15" s="3">
        <v>1400</v>
      </c>
      <c r="J15" s="3">
        <v>0</v>
      </c>
      <c r="K15" s="3">
        <v>0</v>
      </c>
      <c r="L15" s="40"/>
      <c r="M15" s="40"/>
      <c r="N15" s="40"/>
      <c r="O15" s="40"/>
      <c r="P15" s="40"/>
      <c r="Q15" s="40"/>
      <c r="R15" s="40"/>
    </row>
    <row r="16" spans="1:18" ht="19.5" customHeight="1">
      <c r="A16" s="36" t="s">
        <v>110</v>
      </c>
      <c r="B16" s="36" t="s">
        <v>120</v>
      </c>
      <c r="C16" s="36" t="s">
        <v>108</v>
      </c>
      <c r="D16" s="37" t="s">
        <v>122</v>
      </c>
      <c r="E16" s="3">
        <v>446448</v>
      </c>
      <c r="F16" s="3">
        <v>446448</v>
      </c>
      <c r="G16" s="3">
        <v>0</v>
      </c>
      <c r="H16" s="3">
        <v>0</v>
      </c>
      <c r="I16" s="3">
        <v>446448</v>
      </c>
      <c r="J16" s="3">
        <v>0</v>
      </c>
      <c r="K16" s="3">
        <v>0</v>
      </c>
      <c r="L16" s="40"/>
      <c r="M16" s="40"/>
      <c r="N16" s="40"/>
      <c r="O16" s="40"/>
      <c r="P16" s="40"/>
      <c r="Q16" s="40"/>
      <c r="R16" s="40"/>
    </row>
    <row r="17" spans="1:18" ht="19.5" customHeight="1">
      <c r="A17" s="36" t="s">
        <v>123</v>
      </c>
      <c r="B17" s="36" t="s">
        <v>120</v>
      </c>
      <c r="C17" s="36" t="s">
        <v>112</v>
      </c>
      <c r="D17" s="37" t="s">
        <v>124</v>
      </c>
      <c r="E17" s="3">
        <v>222320</v>
      </c>
      <c r="F17" s="3">
        <v>222320</v>
      </c>
      <c r="G17" s="3">
        <v>222320</v>
      </c>
      <c r="H17" s="3">
        <v>0</v>
      </c>
      <c r="I17" s="3">
        <v>0</v>
      </c>
      <c r="J17" s="3">
        <v>0</v>
      </c>
      <c r="K17" s="3">
        <v>0</v>
      </c>
      <c r="L17" s="40"/>
      <c r="M17" s="40"/>
      <c r="N17" s="40"/>
      <c r="O17" s="40"/>
      <c r="P17" s="40"/>
      <c r="Q17" s="40"/>
      <c r="R17" s="40"/>
    </row>
    <row r="18" spans="1:18" ht="19.5" customHeight="1">
      <c r="A18" s="36" t="s">
        <v>125</v>
      </c>
      <c r="B18" s="36" t="s">
        <v>126</v>
      </c>
      <c r="C18" s="36" t="s">
        <v>112</v>
      </c>
      <c r="D18" s="37" t="s">
        <v>127</v>
      </c>
      <c r="E18" s="3">
        <v>167300</v>
      </c>
      <c r="F18" s="3">
        <v>167300</v>
      </c>
      <c r="G18" s="3">
        <v>0</v>
      </c>
      <c r="H18" s="3">
        <v>0</v>
      </c>
      <c r="I18" s="3">
        <v>167300</v>
      </c>
      <c r="J18" s="3">
        <v>0</v>
      </c>
      <c r="K18" s="3">
        <v>0</v>
      </c>
      <c r="L18" s="40"/>
      <c r="M18" s="40"/>
      <c r="N18" s="40"/>
      <c r="O18" s="40"/>
      <c r="P18" s="40"/>
      <c r="Q18" s="40"/>
      <c r="R18" s="40"/>
    </row>
  </sheetData>
  <sheetProtection/>
  <mergeCells count="6">
    <mergeCell ref="A3:R3"/>
    <mergeCell ref="D5:D6"/>
    <mergeCell ref="E5:E6"/>
    <mergeCell ref="P5:P6"/>
    <mergeCell ref="Q5:Q6"/>
    <mergeCell ref="R5:R6"/>
  </mergeCells>
  <printOptions horizontalCentered="1"/>
  <pageMargins left="0.39" right="0.39" top="0.79" bottom="0.79" header="0" footer="0"/>
  <pageSetup fitToHeight="5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F19" sqref="F19"/>
    </sheetView>
  </sheetViews>
  <sheetFormatPr defaultColWidth="9.16015625" defaultRowHeight="11.25"/>
  <cols>
    <col min="1" max="1" width="56.33203125" style="6" customWidth="1"/>
    <col min="2" max="2" width="37.33203125" style="6" customWidth="1"/>
    <col min="3" max="16384" width="9.16015625" style="6" customWidth="1"/>
  </cols>
  <sheetData>
    <row r="1" s="4" customFormat="1" ht="29.25" customHeight="1">
      <c r="A1" s="7" t="s">
        <v>128</v>
      </c>
    </row>
    <row r="2" spans="1:2" ht="48.75" customHeight="1">
      <c r="A2" s="96" t="s">
        <v>129</v>
      </c>
      <c r="B2" s="96"/>
    </row>
    <row r="3" spans="1:2" s="5" customFormat="1" ht="20.25" customHeight="1">
      <c r="A3" s="8"/>
      <c r="B3" s="9" t="s">
        <v>2</v>
      </c>
    </row>
    <row r="4" spans="1:2" s="5" customFormat="1" ht="31.5" customHeight="1">
      <c r="A4" s="10" t="s">
        <v>130</v>
      </c>
      <c r="B4" s="11" t="s">
        <v>131</v>
      </c>
    </row>
    <row r="5" spans="1:2" s="5" customFormat="1" ht="23.25" customHeight="1">
      <c r="A5" s="12" t="s">
        <v>132</v>
      </c>
      <c r="B5" s="13">
        <f>SUM(B6:B8)</f>
        <v>2000</v>
      </c>
    </row>
    <row r="6" spans="1:2" s="5" customFormat="1" ht="25.5" customHeight="1">
      <c r="A6" s="14" t="s">
        <v>133</v>
      </c>
      <c r="B6" s="13">
        <v>0</v>
      </c>
    </row>
    <row r="7" spans="1:2" s="5" customFormat="1" ht="25.5" customHeight="1">
      <c r="A7" s="14" t="s">
        <v>134</v>
      </c>
      <c r="B7" s="15">
        <v>2000</v>
      </c>
    </row>
    <row r="8" spans="1:2" s="5" customFormat="1" ht="25.5" customHeight="1">
      <c r="A8" s="14" t="s">
        <v>135</v>
      </c>
      <c r="B8" s="15">
        <f>SUM(B9:B10)</f>
        <v>0</v>
      </c>
    </row>
    <row r="9" spans="1:2" s="5" customFormat="1" ht="25.5" customHeight="1">
      <c r="A9" s="16" t="s">
        <v>136</v>
      </c>
      <c r="B9" s="15">
        <v>0</v>
      </c>
    </row>
    <row r="10" spans="1:2" s="5" customFormat="1" ht="25.5" customHeight="1">
      <c r="A10" s="14" t="s">
        <v>137</v>
      </c>
      <c r="B10" s="15">
        <v>0</v>
      </c>
    </row>
    <row r="11" spans="1:2" s="5" customFormat="1" ht="11.25" customHeight="1">
      <c r="A11" s="17"/>
      <c r="B11" s="18"/>
    </row>
    <row r="12" spans="1:2" s="5" customFormat="1" ht="17.25" customHeight="1">
      <c r="A12" s="97" t="s">
        <v>138</v>
      </c>
      <c r="B12" s="97"/>
    </row>
    <row r="13" spans="1:2" ht="17.25" customHeight="1">
      <c r="A13" s="97"/>
      <c r="B13" s="97"/>
    </row>
    <row r="14" spans="1:2" ht="17.25" customHeight="1">
      <c r="A14" s="97"/>
      <c r="B14" s="97"/>
    </row>
    <row r="15" spans="1:2" ht="17.25" customHeight="1">
      <c r="A15" s="97"/>
      <c r="B15" s="97"/>
    </row>
    <row r="16" spans="1:2" ht="17.25" customHeight="1">
      <c r="A16" s="97"/>
      <c r="B16" s="97"/>
    </row>
    <row r="17" spans="1:2" ht="17.25" customHeight="1">
      <c r="A17" s="97"/>
      <c r="B17" s="97"/>
    </row>
    <row r="25" ht="20.25">
      <c r="B25" s="19"/>
    </row>
  </sheetData>
  <sheetProtection/>
  <mergeCells count="2">
    <mergeCell ref="A2:B2"/>
    <mergeCell ref="A12:B17"/>
  </mergeCells>
  <printOptions horizontalCentered="1"/>
  <pageMargins left="0.94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2015-08-26T10:10:45Z</cp:lastPrinted>
  <dcterms:created xsi:type="dcterms:W3CDTF">2016-09-14T07:51:42Z</dcterms:created>
  <dcterms:modified xsi:type="dcterms:W3CDTF">2017-01-04T07:31:09Z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